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1\материалы к бюджету\"/>
    </mc:Choice>
  </mc:AlternateContent>
  <bookViews>
    <workbookView xWindow="0" yWindow="0" windowWidth="18060" windowHeight="10368"/>
  </bookViews>
  <sheets>
    <sheet name="Ввод данных" sheetId="1" r:id="rId1"/>
  </sheets>
  <definedNames>
    <definedName name="_xlnm.Print_Titles" localSheetId="0">'Ввод данных'!$B:$C,'Ввод данных'!$6:$7</definedName>
    <definedName name="_xlnm.Print_Area" localSheetId="0">'Ввод данных'!$A$1:$O$159</definedName>
  </definedNames>
  <calcPr calcId="162913" refMode="R1C1"/>
</workbook>
</file>

<file path=xl/calcChain.xml><?xml version="1.0" encoding="utf-8"?>
<calcChain xmlns="http://schemas.openxmlformats.org/spreadsheetml/2006/main">
  <c r="L139" i="1" l="1"/>
  <c r="M139" i="1"/>
  <c r="H139" i="1"/>
  <c r="I139" i="1"/>
  <c r="J139" i="1"/>
  <c r="K139" i="1"/>
  <c r="G130" i="1"/>
  <c r="H130" i="1" s="1"/>
  <c r="J130" i="1" s="1"/>
  <c r="L130" i="1" s="1"/>
  <c r="I130" i="1" l="1"/>
  <c r="K130" i="1" s="1"/>
  <c r="M130" i="1" s="1"/>
  <c r="P74" i="1"/>
  <c r="J78" i="1"/>
  <c r="K78" i="1"/>
  <c r="L78" i="1"/>
  <c r="M78" i="1"/>
  <c r="H78" i="1"/>
  <c r="I78" i="1"/>
  <c r="G78" i="1"/>
</calcChain>
</file>

<file path=xl/sharedStrings.xml><?xml version="1.0" encoding="utf-8"?>
<sst xmlns="http://schemas.openxmlformats.org/spreadsheetml/2006/main" count="692" uniqueCount="332">
  <si>
    <t>Источник данных: Данные муниципальных образований (прогноз)</t>
  </si>
  <si>
    <t>Показатели</t>
  </si>
  <si>
    <t>Единицы измерения</t>
  </si>
  <si>
    <t>Отчет</t>
  </si>
  <si>
    <t>Оценка</t>
  </si>
  <si>
    <t>Справочно: 2024</t>
  </si>
  <si>
    <t>Прогноз вариант 1 (консервативный)</t>
  </si>
  <si>
    <t>Прогноз вариант 2 (базовый)</t>
  </si>
  <si>
    <t>1. Демографические показатели</t>
  </si>
  <si>
    <t/>
  </si>
  <si>
    <t>Городской округ Ступино</t>
  </si>
  <si>
    <t>Численность постоянного населения (на конец года)</t>
  </si>
  <si>
    <t>человек</t>
  </si>
  <si>
    <t>Справочно: Число родившихся</t>
  </si>
  <si>
    <t>Справочно: Общий коэффициент рождаемости</t>
  </si>
  <si>
    <t>число родившихся на 1000 человек населения</t>
  </si>
  <si>
    <t>Справочно: Число умерших</t>
  </si>
  <si>
    <t>Справочно: Общий коэффициент смертности</t>
  </si>
  <si>
    <t>число умерших на 1000 человек населения</t>
  </si>
  <si>
    <t>Справочно: Естественный прирост (убыль) населения</t>
  </si>
  <si>
    <t>Справочно: Коэффициент естественного прироста (убыли) населения</t>
  </si>
  <si>
    <t>на 1000 человек населения</t>
  </si>
  <si>
    <t>Справочно: Миграционный прирост (убыль) населения</t>
  </si>
  <si>
    <t>Справочно: Численность постоянного населения (среднегодовая)</t>
  </si>
  <si>
    <t>по численности постоянного населения, в том числе в возрасте:</t>
  </si>
  <si>
    <t>до 3 лет</t>
  </si>
  <si>
    <t>от 3 до 7 лет</t>
  </si>
  <si>
    <t>от 7 до 17 лет</t>
  </si>
  <si>
    <t>Справочно: численность постоянного населения в возрасте 0 лет</t>
  </si>
  <si>
    <t>Справочно: численность постоянного населения в возрасте 1 года</t>
  </si>
  <si>
    <t>Справочно: численность постоянного населения в возрасте 2 года</t>
  </si>
  <si>
    <t>Справочно: численность постоянного населения в возрасте 3 года</t>
  </si>
  <si>
    <t>Справочно: численность постоянного населения в возрасте 4 года</t>
  </si>
  <si>
    <t>Справочно: численность постоянного населения в возрасте 5 лет</t>
  </si>
  <si>
    <t>Справочно: численность постоянного населения в возрасте 6 лет</t>
  </si>
  <si>
    <t>Справочно: численность постоянного населения в возрасте 7 лет</t>
  </si>
  <si>
    <t>Справочно: численность постоянного населения в возрасте 8 лет</t>
  </si>
  <si>
    <t>Справочно: численность постоянного населения в возрасте 9 лет</t>
  </si>
  <si>
    <t>Справочно: численность постоянного населения в возрасте 10 лет</t>
  </si>
  <si>
    <t>Справочно: численность постоянного населения в возрасте 11 лет</t>
  </si>
  <si>
    <t>Справочно: численность постоянного населения в возрасте 12 лет</t>
  </si>
  <si>
    <t>Справочно: численность постоянного населения в возрасте 13 лет</t>
  </si>
  <si>
    <t>Справочно: численность постоянного населения в возрасте 14 лет</t>
  </si>
  <si>
    <t>Справочно: численность постоянного населения в возрасте 15 лет</t>
  </si>
  <si>
    <t>Справочно: численность постоянного населения в возрасте 16 лет</t>
  </si>
  <si>
    <t>Справочно: численность постоянного населения в возрасте 17 лет</t>
  </si>
  <si>
    <t>Объем отгруженных товаров собственного производства, выполненных работ и услуг собственными силами по промышленным видам деятельности</t>
  </si>
  <si>
    <t>млн. рублей в ценах соответствующих лет</t>
  </si>
  <si>
    <t>Справочно: Темп роста объема отгруженных товаров собственного производства, выполненных работ и услуг собственными силами по промышленным видам деятельности</t>
  </si>
  <si>
    <t>процент к предыдущему году</t>
  </si>
  <si>
    <t>Справочно: объем отгруженных товаров собственного производства, выполненных работ и услуг собственными силами по видам экономической деятельности</t>
  </si>
  <si>
    <t>Справочно: Объем отгруженных товаров собственного производства, выполненных работ и услуг собственными силами по виду деятельности "Добыча полезных ископаемых"</t>
  </si>
  <si>
    <t>млн.руб.в ценах соответствующих лет</t>
  </si>
  <si>
    <t>-</t>
  </si>
  <si>
    <t>Справочно: Темп роста объема отгруженных товаров собственного производства, выполненных работ и услуг собственными силами по виду деятельности "Добыча полезных ископаемых"</t>
  </si>
  <si>
    <t>Справочно: Объем отгруженных товаров собственного производства, выполненных работ и услуг собственными силами по виду деятельности "Обрабатывающие производства"</t>
  </si>
  <si>
    <t>Справочно: Темп роста объема отгруженных товаров собственного производства, выполненных работ и услуг собственными силами по виду деятельности "Обрабатывающие производства"</t>
  </si>
  <si>
    <t>Справочно: Объем отгруженных товаров собственного производства, выполненных работ и услуг собственными силами по виду деятельности "Обеспечение электрической энергией, газом и паром; кондиционирование воздуха"</t>
  </si>
  <si>
    <t>Справочно: Темп роста объема отгруженных товаров собственного производства, выполненных работ и услуг собственными силами по виду деятельности "Обеспечение электрической энергией, газом и паром; кондиционирование воздуха"</t>
  </si>
  <si>
    <t>Справочно: Объем отгруженных товаров собственного производства, выполненных работ и услуг собственными силами по виду деятельности "Водоснабжение; водоотведение, организация сбора и утилизации отходов, деятельность по ликвидации загрязнений"</t>
  </si>
  <si>
    <t>Справочно: Темп роста объема отгруженных товаров собственного производства, выполненных работ и услуг собственными силами по виду деятельности "Водоснабжение; водоотведение, организация сбора и утилизации отходов, деятельность по ликвидации загрязнений"</t>
  </si>
  <si>
    <t>Справочно: Объем отгруженных товаров собственного производства, выполненных работ и услуг собственными силами по промышленным видам деятельности по крупным и средним организациям</t>
  </si>
  <si>
    <t>Справочно: Темп роста объема отгруженных товаров собственного производства, выполненных работ и услуг собственными силами по промышленным видам деятельности по крупным и средним организациям</t>
  </si>
  <si>
    <t>Справочно: Протяженность автомобильных дорог общего пользования с твердым типом покрытия местного значения, километр</t>
  </si>
  <si>
    <t>километр</t>
  </si>
  <si>
    <t>Число малых и средних предприятий, включая микропредприятия (на конец года)</t>
  </si>
  <si>
    <t>единица</t>
  </si>
  <si>
    <t>Справочно: в том числе, малых предприятий (включая микропредприятия)</t>
  </si>
  <si>
    <t>Инвестиции в основной капитал за счет всех источников финансирования:</t>
  </si>
  <si>
    <t>в ценах соответствующих лет</t>
  </si>
  <si>
    <t>млн. рублей</t>
  </si>
  <si>
    <t>Справочно: индекс физического объема</t>
  </si>
  <si>
    <t>Справочно: индекс-дефлятор цен</t>
  </si>
  <si>
    <t>Справочно: Инвестиции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</t>
  </si>
  <si>
    <t>млн.рублей</t>
  </si>
  <si>
    <t>Справочно: Инвестиции в основной капитал за счет всех источников финансирования в ценах соответствующих лет в малом предпринимательстве (включая микропредприятия и индивидуальное жилищное строительство)</t>
  </si>
  <si>
    <t>Справочно: Инвестиции в основной капитал (без субъектов малого предпринимательства и параметров неформальной деятельности) из местных бюджетов</t>
  </si>
  <si>
    <t>Объем работ, выполненных по виду экономической деятельности «Строительство» (Раздел F)</t>
  </si>
  <si>
    <t>Справочно: Индекс производства по виду деятельности «Строительство» (Раздел F)</t>
  </si>
  <si>
    <t>Ввод в действие жилых домов, построенных за счёт всех источников финансирования</t>
  </si>
  <si>
    <t>тыс. кв. м общей площади</t>
  </si>
  <si>
    <t>Индивидуальные жилые дома, построенные населением за счет собственных и (или) кредитных средств</t>
  </si>
  <si>
    <t>Уровень обеспеченности населения жильем (на конец года)</t>
  </si>
  <si>
    <t>кв. м на человека</t>
  </si>
  <si>
    <t>Справочно: Жилищный фонд на конец года</t>
  </si>
  <si>
    <t>тыс. кв. м</t>
  </si>
  <si>
    <t>Справочно: Общая площадь аварийных жилых помещений (на конец года)</t>
  </si>
  <si>
    <t>Справочно: Ликвидировано аварийного жилищного фонда за год</t>
  </si>
  <si>
    <t>Количество созданных рабочих мест</t>
  </si>
  <si>
    <t>Справочно: Количество созданных рабочих мест в рамках действия институтов развития территорий (инновационных территориальных кластеров, индустриальных парков, технопарков в сфере высоких технологий, особых экономических зон, территорий опережающего социально-экономического развития)</t>
  </si>
  <si>
    <t>Численность официально зарегистрированных безработных, на конец года</t>
  </si>
  <si>
    <t>Фонд начисленной заработной платы всех работников</t>
  </si>
  <si>
    <t>Справочно: темп роста фонда заработной платы</t>
  </si>
  <si>
    <t>Справочно: Фонд заработной платы по крупным и средним организациям (включая организации с численностью до 15 человек)</t>
  </si>
  <si>
    <t>Справочно: Темп роста фонда заработной платы по крупным и средним организациям (включая организации с численностью до 15 человек)</t>
  </si>
  <si>
    <t>Справочно: Фонд заработной платы по малым предприятиям (включая микропредприятия)</t>
  </si>
  <si>
    <t>Справочно: Темп роста фонда заработной платы по малым предприятиям (включая микропредприятия)</t>
  </si>
  <si>
    <t>Среднемесячная номинальная начисленная заработная плата работников (по полному кругу организаций)</t>
  </si>
  <si>
    <t>рубль</t>
  </si>
  <si>
    <t>Справочно: темп роста среднемесячной номинальной начисленной заработной платы работников (по полному кругу организаций)</t>
  </si>
  <si>
    <t>Справочно: Реальная заработная плата</t>
  </si>
  <si>
    <t>Справочно: Индекс потребительских цен за период с начала года</t>
  </si>
  <si>
    <t>процент к соответствующему периоду предыдущего года</t>
  </si>
  <si>
    <t>Справочно: Среднемесячная заработная плата работников по крупным и средним организациям (включая организации с численностью до 15 человек)</t>
  </si>
  <si>
    <t>рублей</t>
  </si>
  <si>
    <t>Справочно: Темп роста среднемесячной заработной платы работников по крупным и средним организациям (включая организации с численностью до 15 человек)</t>
  </si>
  <si>
    <t>Справочно: Среднемесячная заработная плата работников малых предриятий (включая микропредприятия)</t>
  </si>
  <si>
    <t>Справочно: Темп роста среднемесячной заработной платы работников малых предриятий (включая микропредприятия)</t>
  </si>
  <si>
    <t>Справочно: Среднесписочная численность работников (без внешних совместителей) по полному кругу организаций</t>
  </si>
  <si>
    <t>Справочно: Темп роста среднесписочной численности работников (без внешних совместителей) по полному кругу организаций</t>
  </si>
  <si>
    <t>Справочно: Среднесписочная численность работников организаций по крупным и средним организациям (включая организации с численностью до 15 человек)</t>
  </si>
  <si>
    <t>Справочно: Темп роста среднесписочной численности работников организаций по крупным и средним организациям (включая организации с численностью до 15 человек)</t>
  </si>
  <si>
    <t>Справочно: Среднесписочная численность работников малых предприятий (включая микропредприятия)</t>
  </si>
  <si>
    <t>Справочно: Темп роста среднесписочной численности работников малых предприятий (включая микропредприятия)</t>
  </si>
  <si>
    <t>Среднемесячная заработная плата отдельных категорий работников социальной сферы и науки и отношение средней заработной платы отдельных категорий работников социальной сферы и науки к средней заработной плате в целом по Московской области и к среднемесячному доходу от трудовой деятельности по Московской области:</t>
  </si>
  <si>
    <t>Справочно: Среднемесячная номинальная начисленная заработная плата работников (по полному кругу организаций) по Московской области</t>
  </si>
  <si>
    <t>Справочно: Среднемесячная начисленная заработная плата наёмных работников в организациях, у индивидуальных предпринимателей и физических лиц (среднемесячный доход от трудовой деятельности)</t>
  </si>
  <si>
    <t>Справочно: Среднемесячная номинальная начисленная заработная плата работников в общеобразовательных организациях в Московской области</t>
  </si>
  <si>
    <t>Справочно: Среднемесячная номинальная начисленная заработная плата учителей в Московской области</t>
  </si>
  <si>
    <t>Образование</t>
  </si>
  <si>
    <t>Среднемесячная номинальная начисленная заработная плата:</t>
  </si>
  <si>
    <t>педагогических работников общеобразовательных организаций</t>
  </si>
  <si>
    <t>педагогических работников дошкольных образовательных организаций</t>
  </si>
  <si>
    <t>педагогических работников организаций дополнительного образования детей</t>
  </si>
  <si>
    <t>Отношение средней заработной платы педагогических работников общеобразовательных организаций к среднемесячной начисленной заработной плате наёмных работников в организациях, у индивидуальных предпринимателей и физических лиц (среднемесячному доходу от трудовой деятельности)</t>
  </si>
  <si>
    <t>процент</t>
  </si>
  <si>
    <t>Отношение среднемесячной заработной платы педагогических работников дошкольных образовательных организаций к среднемесячной заработной плате в общеобразовательных организациях в Московской области</t>
  </si>
  <si>
    <t>Отношение среднемесячной заработной платы педагогических работников организаций дополнительного образования детей к среднемесячной заработной плате учителей в Московской области</t>
  </si>
  <si>
    <t>Культура</t>
  </si>
  <si>
    <t>Среднемесячная номинальная начисленная заработная плата работников муниципальных учреждений культуры</t>
  </si>
  <si>
    <t>Отношение средней заработной платы работников учреждений культуры к среднемесячной начисленной заработной плате наёмных работников в организациях, у индивидуальных предпринимателей и физических лиц (среднемесячному доходу от трудовой деятельности)</t>
  </si>
  <si>
    <t>Справочно: Обеспеченность населения площадью торговых объектов</t>
  </si>
  <si>
    <t>кв.метров на 1000 чел.</t>
  </si>
  <si>
    <t>Площадь торговых объектов предприятий розничной торговли (на конец года)</t>
  </si>
  <si>
    <t>Справочно: Площадь объектов оптовой торговли (складские помещения, оптово-распределительные центры, оптово-логистические центры, торгово-складские комплексы, логистические комплексы, стационарные оптовые рынки, распределительные холодильники и др.)</t>
  </si>
  <si>
    <t>Оборот розничной торговли:</t>
  </si>
  <si>
    <t>Дошкольное образование:</t>
  </si>
  <si>
    <t>Количество дошкольных образовательных муниципальных организаций, реализующих образовательные программы дошкольного образования</t>
  </si>
  <si>
    <t>Число мест в дошкольных муниципальных образовательных организациях</t>
  </si>
  <si>
    <t>Общее образование:</t>
  </si>
  <si>
    <t>Количество общеобразовательных муниципальных организаций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</si>
  <si>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</t>
  </si>
  <si>
    <t>Справочно: Общая численность обучающихся в государственных (муниципальных) общеобразовательных организациях</t>
  </si>
  <si>
    <t>тыс. человек</t>
  </si>
  <si>
    <t>Справочно: Численность обучающихся в государственных (муниципальных) общеобразовательных организациях, занимающихся в одну смену</t>
  </si>
  <si>
    <t>Уровень обеспеченности населения:</t>
  </si>
  <si>
    <t>театрами</t>
  </si>
  <si>
    <t>единиц на 100 тыс. населения</t>
  </si>
  <si>
    <t>Справочно: наличие театров</t>
  </si>
  <si>
    <t>общедоступными библиотеками</t>
  </si>
  <si>
    <t>Справочно: наличие общедоступных библиотек</t>
  </si>
  <si>
    <t>учреждениями культурно-досугового типа</t>
  </si>
  <si>
    <t>Справочно: наличие учреждений культурно-досугового типа</t>
  </si>
  <si>
    <t>музеями</t>
  </si>
  <si>
    <t>Справочно: наличие музеев</t>
  </si>
  <si>
    <t>Обеспеченность населения спортивными сооружениями:</t>
  </si>
  <si>
    <t>спортивными залами</t>
  </si>
  <si>
    <t>тыс. кв. м на 10 тыс. населения</t>
  </si>
  <si>
    <t>Справочно: мощность спортивных залов</t>
  </si>
  <si>
    <t>тыс.кв.м</t>
  </si>
  <si>
    <t>плоскостными сооружениями</t>
  </si>
  <si>
    <t>Справочно: мощность плоскостных сооружений</t>
  </si>
  <si>
    <t>плавательными бассейнами</t>
  </si>
  <si>
    <t>кв. м зеркала воды на 10 тыс. населения</t>
  </si>
  <si>
    <t>Справочно: мощность плавательных бассейнов</t>
  </si>
  <si>
    <t>кв.м зеркала воды</t>
  </si>
  <si>
    <t xml:space="preserve"> -</t>
  </si>
  <si>
    <t>2. Промышленное производство</t>
  </si>
  <si>
    <t>3. Транспорт</t>
  </si>
  <si>
    <t>4. Малое и среднее предпринимательство, включая микропредприятия</t>
  </si>
  <si>
    <t>5. Инвестиции</t>
  </si>
  <si>
    <t>6. Строительство и жилищно-коммунальное хозяйство</t>
  </si>
  <si>
    <t>7. Труд и заработная плата</t>
  </si>
  <si>
    <t>8. Торговля</t>
  </si>
  <si>
    <t>9. Образование</t>
  </si>
  <si>
    <t>10. Культура и туризм</t>
  </si>
  <si>
    <t>11. Физическая культура и спорт</t>
  </si>
  <si>
    <t>1</t>
  </si>
  <si>
    <t>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</si>
  <si>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</si>
  <si>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</si>
  <si>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</si>
  <si>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</si>
  <si>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</si>
  <si>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</si>
  <si>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</si>
  <si>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</si>
  <si>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</si>
  <si>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1.1.10.1</t>
  </si>
  <si>
    <t>1.1.10.2</t>
  </si>
  <si>
    <t>1.1.10.3</t>
  </si>
  <si>
    <t>1.1.10.4</t>
  </si>
  <si>
    <t>1.1.10.5</t>
  </si>
  <si>
    <t>1.1.10.6</t>
  </si>
  <si>
    <t>1.1.10.7</t>
  </si>
  <si>
    <t>1.1.10.8</t>
  </si>
  <si>
    <t>1.1.10.9</t>
  </si>
  <si>
    <t>1.1.10.10</t>
  </si>
  <si>
    <t>1.1.10.11</t>
  </si>
  <si>
    <t>1.1.10.12</t>
  </si>
  <si>
    <t>1.1.10.13</t>
  </si>
  <si>
    <t>1.1.10.14</t>
  </si>
  <si>
    <t>1.1.10.15</t>
  </si>
  <si>
    <t>1.1.10.16</t>
  </si>
  <si>
    <t>1.1.10.17</t>
  </si>
  <si>
    <t>1.1.10.18</t>
  </si>
  <si>
    <t>1.1.10.19</t>
  </si>
  <si>
    <t>1.1.10.20</t>
  </si>
  <si>
    <t>1.1.10.21</t>
  </si>
  <si>
    <t>2.1.2</t>
  </si>
  <si>
    <t>2.1.1</t>
  </si>
  <si>
    <t>2.1.2.1</t>
  </si>
  <si>
    <t>2.1.2.2</t>
  </si>
  <si>
    <t>2.1.2.3</t>
  </si>
  <si>
    <t>2.1.2.4</t>
  </si>
  <si>
    <t>2.1.2.5</t>
  </si>
  <si>
    <t>2.1.2.6</t>
  </si>
  <si>
    <t>2.1.2.7</t>
  </si>
  <si>
    <t>2.1.2.8</t>
  </si>
  <si>
    <t>2.1.3</t>
  </si>
  <si>
    <t>2.1.4</t>
  </si>
  <si>
    <t>3</t>
  </si>
  <si>
    <t>3.1</t>
  </si>
  <si>
    <t>4</t>
  </si>
  <si>
    <t>4.1</t>
  </si>
  <si>
    <t>4.2</t>
  </si>
  <si>
    <t>5</t>
  </si>
  <si>
    <t>5.1</t>
  </si>
  <si>
    <t>5.1.1</t>
  </si>
  <si>
    <t>5.1.1.1</t>
  </si>
  <si>
    <t>5.1.1.1.1</t>
  </si>
  <si>
    <t>5.1.2.</t>
  </si>
  <si>
    <t>5.1.2.1</t>
  </si>
  <si>
    <t>5.1.2.2</t>
  </si>
  <si>
    <t>5.1.3</t>
  </si>
  <si>
    <t>5.2</t>
  </si>
  <si>
    <t>6</t>
  </si>
  <si>
    <t>6.1</t>
  </si>
  <si>
    <t>6.2</t>
  </si>
  <si>
    <t>6.2.1</t>
  </si>
  <si>
    <t>6.3</t>
  </si>
  <si>
    <t>Ввод в действие жилых домов, построенных за счёт всех источников финансирования, в том числе:</t>
  </si>
  <si>
    <t>6.3.1</t>
  </si>
  <si>
    <t>6.4</t>
  </si>
  <si>
    <t>6.5</t>
  </si>
  <si>
    <t>6.6</t>
  </si>
  <si>
    <t>6.7</t>
  </si>
  <si>
    <t>7</t>
  </si>
  <si>
    <t>7.1</t>
  </si>
  <si>
    <t>7.2</t>
  </si>
  <si>
    <t>7.3</t>
  </si>
  <si>
    <t>7.4</t>
  </si>
  <si>
    <t>7.4.1</t>
  </si>
  <si>
    <t>7.4.2</t>
  </si>
  <si>
    <t>7.4.3</t>
  </si>
  <si>
    <t>7.4.4</t>
  </si>
  <si>
    <t>7.4.5</t>
  </si>
  <si>
    <t>7.5</t>
  </si>
  <si>
    <t>7.5.1</t>
  </si>
  <si>
    <t>7.5.2</t>
  </si>
  <si>
    <t>7.5.3</t>
  </si>
  <si>
    <t>7.5.4</t>
  </si>
  <si>
    <t>7.5.5</t>
  </si>
  <si>
    <t>7.5.6</t>
  </si>
  <si>
    <t>7.5.7</t>
  </si>
  <si>
    <t>7.5.8</t>
  </si>
  <si>
    <t>7.5.8.1</t>
  </si>
  <si>
    <t>7.5.8.2</t>
  </si>
  <si>
    <t>7.5.8.3</t>
  </si>
  <si>
    <t>7.5.8.4</t>
  </si>
  <si>
    <t>7.5.8.5</t>
  </si>
  <si>
    <t>7.6</t>
  </si>
  <si>
    <t>7.6.1</t>
  </si>
  <si>
    <t>7.6.2</t>
  </si>
  <si>
    <t>7.6.3</t>
  </si>
  <si>
    <t>7.6.4</t>
  </si>
  <si>
    <t>7.7</t>
  </si>
  <si>
    <t>7.7.1</t>
  </si>
  <si>
    <t>7.7.1.1</t>
  </si>
  <si>
    <t>7.7.1.2</t>
  </si>
  <si>
    <t>7.7.1.3</t>
  </si>
  <si>
    <t>7.7.1.4</t>
  </si>
  <si>
    <t>7.7.1.5</t>
  </si>
  <si>
    <t>7.7.1.6</t>
  </si>
  <si>
    <t>7.8</t>
  </si>
  <si>
    <t>7.8.1</t>
  </si>
  <si>
    <t>7.8.2</t>
  </si>
  <si>
    <t>8</t>
  </si>
  <si>
    <t>8.1</t>
  </si>
  <si>
    <t>8.2</t>
  </si>
  <si>
    <t>8.3</t>
  </si>
  <si>
    <t>8.4</t>
  </si>
  <si>
    <t>8.4.1</t>
  </si>
  <si>
    <t>8.4.2</t>
  </si>
  <si>
    <t>8.4.3</t>
  </si>
  <si>
    <t>9.1</t>
  </si>
  <si>
    <t>9.1.1</t>
  </si>
  <si>
    <t>9.1.2</t>
  </si>
  <si>
    <t>9.2</t>
  </si>
  <si>
    <t>9.2.1</t>
  </si>
  <si>
    <t>9.2.2</t>
  </si>
  <si>
    <t>9.2.2.1</t>
  </si>
  <si>
    <t>9.2.2.2</t>
  </si>
  <si>
    <t>10.1</t>
  </si>
  <si>
    <t>10.1.1</t>
  </si>
  <si>
    <t>10.1.1.1</t>
  </si>
  <si>
    <t>10.1.2</t>
  </si>
  <si>
    <t>10.1.2.1</t>
  </si>
  <si>
    <t>10.1.3</t>
  </si>
  <si>
    <t>10.1.3.1</t>
  </si>
  <si>
    <t>10.1.4</t>
  </si>
  <si>
    <t>10.1.4.1</t>
  </si>
  <si>
    <t>11</t>
  </si>
  <si>
    <t>11.1</t>
  </si>
  <si>
    <t>11.1.1</t>
  </si>
  <si>
    <t>11.1.1.1</t>
  </si>
  <si>
    <t>11.1.2</t>
  </si>
  <si>
    <t>11.1.2.1</t>
  </si>
  <si>
    <t>11.1.3</t>
  </si>
  <si>
    <t>11.1.3.1</t>
  </si>
  <si>
    <t>п/п 
№</t>
  </si>
  <si>
    <t>2018
год</t>
  </si>
  <si>
    <t>2019
год</t>
  </si>
  <si>
    <t>2020
год</t>
  </si>
  <si>
    <t>2</t>
  </si>
  <si>
    <t>2.1</t>
  </si>
  <si>
    <t>9</t>
  </si>
  <si>
    <t>10</t>
  </si>
  <si>
    <t>2021 год</t>
  </si>
  <si>
    <t>2022 год</t>
  </si>
  <si>
    <t>2023 год</t>
  </si>
  <si>
    <t xml:space="preserve">Ожидаемые итоги социально-экономического развития городского округа Ступино Московской области за 2020 год
и прогноз социально-экономического развития городского округа Ступино Московской области  на 2021 год и плановый период 2022-2023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</si>
</sst>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#,##0.00000"/>
  </numFmts>
  <fonts count="8" x14ac:knownFonts="1">
    <font>
      <sz val="10"/>
      <name val="Arial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indexed="22"/>
      <name val="Arial"/>
      <family val="2"/>
      <charset val="204"/>
    </font>
    <font>
      <sz val="12"/>
      <color indexed="18"/>
      <name val="Arial"/>
      <family val="2"/>
      <charset val="204"/>
    </font>
    <font>
      <sz val="12"/>
      <color indexed="63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2" fillId="0" borderId="0" xfId="0" applyFont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 applyProtection="1">
      <alignment vertical="top"/>
      <protection locked="0"/>
    </xf>
    <xf numFmtId="0" fontId="7" fillId="0" borderId="0" xfId="0" applyFont="1" applyFill="1" applyProtection="1">
      <protection locked="0"/>
    </xf>
    <xf numFmtId="0" fontId="7" fillId="0" borderId="3" xfId="0" applyFont="1" applyFill="1" applyBorder="1" applyAlignment="1" applyProtection="1">
      <alignment vertical="top"/>
      <protection locked="0"/>
    </xf>
    <xf numFmtId="164" fontId="2" fillId="2" borderId="2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 applyProtection="1">
      <alignment vertical="top"/>
      <protection locked="0"/>
    </xf>
    <xf numFmtId="0" fontId="7" fillId="0" borderId="0" xfId="0" applyFont="1" applyProtection="1">
      <protection locked="0"/>
    </xf>
    <xf numFmtId="4" fontId="7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4"/>
    </xf>
    <xf numFmtId="0" fontId="2" fillId="0" borderId="5" xfId="0" applyFont="1" applyBorder="1" applyAlignment="1">
      <alignment horizontal="left" vertical="center" wrapText="1" indent="6"/>
    </xf>
    <xf numFmtId="0" fontId="2" fillId="0" borderId="5" xfId="0" applyFont="1" applyBorder="1" applyAlignment="1">
      <alignment horizontal="left" vertical="center" wrapText="1" indent="8"/>
    </xf>
    <xf numFmtId="0" fontId="2" fillId="0" borderId="5" xfId="0" applyFont="1" applyFill="1" applyBorder="1" applyAlignment="1">
      <alignment horizontal="left" vertical="center" wrapText="1" indent="2"/>
    </xf>
    <xf numFmtId="0" fontId="2" fillId="0" borderId="5" xfId="0" applyFont="1" applyFill="1" applyBorder="1" applyAlignment="1">
      <alignment horizontal="left" vertical="center" wrapText="1" indent="4"/>
    </xf>
    <xf numFmtId="49" fontId="2" fillId="0" borderId="4" xfId="0" applyNumberFormat="1" applyFont="1" applyBorder="1" applyAlignment="1" applyProtection="1">
      <alignment horizontal="center" vertical="top"/>
      <protection locked="0"/>
    </xf>
    <xf numFmtId="49" fontId="2" fillId="0" borderId="4" xfId="0" applyNumberFormat="1" applyFont="1" applyFill="1" applyBorder="1" applyAlignment="1" applyProtection="1">
      <alignment horizontal="center" vertical="top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>
      <alignment horizontal="center" vertical="center" wrapText="1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showGridLines="0" tabSelected="1" zoomScaleNormal="100" zoomScaleSheetLayoutView="90" workbookViewId="0">
      <pane xSplit="4" ySplit="7" topLeftCell="E8" activePane="bottomRight" state="frozen"/>
      <selection pane="topRight"/>
      <selection pane="bottomLeft"/>
      <selection pane="bottomRight" activeCell="B11" sqref="B11"/>
    </sheetView>
  </sheetViews>
  <sheetFormatPr defaultColWidth="10.109375" defaultRowHeight="14.4" customHeight="1" x14ac:dyDescent="0.25"/>
  <cols>
    <col min="1" max="1" width="10.88671875" style="4" hidden="1" customWidth="1"/>
    <col min="2" max="2" width="45.109375" style="4" customWidth="1"/>
    <col min="3" max="3" width="16.33203125" style="4" customWidth="1"/>
    <col min="4" max="4" width="1.109375" style="4" hidden="1" customWidth="1"/>
    <col min="5" max="7" width="12" style="4" customWidth="1"/>
    <col min="8" max="8" width="22.33203125" style="4" customWidth="1"/>
    <col min="9" max="9" width="21.44140625" style="4" customWidth="1"/>
    <col min="10" max="10" width="22.88671875" style="4" customWidth="1"/>
    <col min="11" max="11" width="21.44140625" style="4" customWidth="1"/>
    <col min="12" max="12" width="22.5546875" style="4" customWidth="1"/>
    <col min="13" max="13" width="21.44140625" style="4" customWidth="1"/>
    <col min="14" max="15" width="21.44140625" style="4" hidden="1" customWidth="1"/>
    <col min="16" max="16" width="10.109375" style="4" customWidth="1"/>
    <col min="17" max="16384" width="10.109375" style="4"/>
  </cols>
  <sheetData>
    <row r="1" spans="1:16" ht="31.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46"/>
      <c r="M1" s="46"/>
      <c r="N1" s="1"/>
      <c r="O1" s="1"/>
      <c r="P1" s="3"/>
    </row>
    <row r="2" spans="1:16" ht="62.4" customHeight="1" x14ac:dyDescent="0.25">
      <c r="A2" s="5"/>
      <c r="B2" s="50" t="s">
        <v>331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7"/>
    </row>
    <row r="3" spans="1:16" ht="14.4" hidden="1" customHeight="1" x14ac:dyDescent="0.25">
      <c r="A3" s="3"/>
      <c r="B3" s="2"/>
      <c r="C3" s="3"/>
      <c r="D3" s="3"/>
      <c r="E3" s="49"/>
      <c r="F3" s="49"/>
      <c r="G3" s="49"/>
      <c r="H3" s="49"/>
      <c r="I3" s="3"/>
      <c r="J3" s="3"/>
      <c r="K3" s="3"/>
      <c r="L3" s="3"/>
      <c r="M3" s="3"/>
      <c r="N3" s="3"/>
      <c r="O3" s="3"/>
      <c r="P3" s="3"/>
    </row>
    <row r="4" spans="1:16" ht="14.4" hidden="1" customHeight="1" x14ac:dyDescent="0.25">
      <c r="A4" s="3"/>
      <c r="B4" s="51" t="s">
        <v>0</v>
      </c>
      <c r="C4" s="51" t="s">
        <v>0</v>
      </c>
      <c r="D4" s="8"/>
      <c r="E4" s="8"/>
      <c r="F4" s="8"/>
      <c r="G4" s="8"/>
      <c r="H4" s="8"/>
      <c r="I4" s="9"/>
      <c r="J4" s="8"/>
      <c r="K4" s="9"/>
      <c r="L4" s="8"/>
      <c r="M4" s="9"/>
      <c r="N4" s="9"/>
      <c r="O4" s="9"/>
      <c r="P4" s="3"/>
    </row>
    <row r="5" spans="1:16" ht="3" customHeight="1" x14ac:dyDescent="0.25">
      <c r="A5" s="3"/>
      <c r="B5" s="10"/>
      <c r="C5" s="10"/>
      <c r="D5" s="11"/>
      <c r="E5" s="11"/>
      <c r="F5" s="11"/>
      <c r="G5" s="11"/>
      <c r="H5" s="11"/>
      <c r="I5" s="12"/>
      <c r="J5" s="11"/>
      <c r="K5" s="12"/>
      <c r="L5" s="11"/>
      <c r="M5" s="12"/>
      <c r="N5" s="12"/>
      <c r="O5" s="12"/>
      <c r="P5" s="3"/>
    </row>
    <row r="6" spans="1:16" ht="16.5" customHeight="1" x14ac:dyDescent="0.25">
      <c r="A6" s="47" t="s">
        <v>320</v>
      </c>
      <c r="B6" s="52" t="s">
        <v>1</v>
      </c>
      <c r="C6" s="48" t="s">
        <v>2</v>
      </c>
      <c r="D6" s="13"/>
      <c r="E6" s="48" t="s">
        <v>3</v>
      </c>
      <c r="F6" s="48"/>
      <c r="G6" s="13" t="s">
        <v>4</v>
      </c>
      <c r="H6" s="48" t="s">
        <v>328</v>
      </c>
      <c r="I6" s="48"/>
      <c r="J6" s="48" t="s">
        <v>329</v>
      </c>
      <c r="K6" s="48"/>
      <c r="L6" s="48" t="s">
        <v>330</v>
      </c>
      <c r="M6" s="48"/>
      <c r="N6" s="48" t="s">
        <v>5</v>
      </c>
      <c r="O6" s="48"/>
      <c r="P6" s="14"/>
    </row>
    <row r="7" spans="1:16" ht="63" customHeight="1" x14ac:dyDescent="0.25">
      <c r="A7" s="47"/>
      <c r="B7" s="52"/>
      <c r="C7" s="48"/>
      <c r="D7" s="13"/>
      <c r="E7" s="13" t="s">
        <v>321</v>
      </c>
      <c r="F7" s="13" t="s">
        <v>322</v>
      </c>
      <c r="G7" s="13" t="s">
        <v>323</v>
      </c>
      <c r="H7" s="13" t="s">
        <v>6</v>
      </c>
      <c r="I7" s="13" t="s">
        <v>7</v>
      </c>
      <c r="J7" s="13" t="s">
        <v>6</v>
      </c>
      <c r="K7" s="13" t="s">
        <v>7</v>
      </c>
      <c r="L7" s="13" t="s">
        <v>6</v>
      </c>
      <c r="M7" s="13" t="s">
        <v>7</v>
      </c>
      <c r="N7" s="13" t="s">
        <v>6</v>
      </c>
      <c r="O7" s="13" t="s">
        <v>7</v>
      </c>
      <c r="P7" s="14"/>
    </row>
    <row r="8" spans="1:16" ht="19.5" customHeight="1" x14ac:dyDescent="0.25">
      <c r="A8" s="45" t="s">
        <v>177</v>
      </c>
      <c r="B8" s="36" t="s">
        <v>8</v>
      </c>
      <c r="C8" s="15" t="s">
        <v>9</v>
      </c>
      <c r="D8" s="16" t="s">
        <v>10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</row>
    <row r="9" spans="1:16" ht="37.5" customHeight="1" x14ac:dyDescent="0.25">
      <c r="A9" s="43" t="s">
        <v>178</v>
      </c>
      <c r="B9" s="37" t="s">
        <v>11</v>
      </c>
      <c r="C9" s="15" t="s">
        <v>12</v>
      </c>
      <c r="D9" s="16" t="s">
        <v>10</v>
      </c>
      <c r="E9" s="18">
        <v>120936</v>
      </c>
      <c r="F9" s="18">
        <v>120092</v>
      </c>
      <c r="G9" s="18">
        <v>119664</v>
      </c>
      <c r="H9" s="18">
        <v>119070</v>
      </c>
      <c r="I9" s="18">
        <v>119132</v>
      </c>
      <c r="J9" s="18">
        <v>118507</v>
      </c>
      <c r="K9" s="18">
        <v>118718</v>
      </c>
      <c r="L9" s="18">
        <v>117936</v>
      </c>
      <c r="M9" s="18">
        <v>118294</v>
      </c>
      <c r="N9" s="18">
        <v>117281</v>
      </c>
      <c r="O9" s="18">
        <v>117837</v>
      </c>
      <c r="P9" s="14"/>
    </row>
    <row r="10" spans="1:16" ht="18.75" customHeight="1" x14ac:dyDescent="0.25">
      <c r="A10" s="43" t="s">
        <v>179</v>
      </c>
      <c r="B10" s="38" t="s">
        <v>13</v>
      </c>
      <c r="C10" s="15" t="s">
        <v>12</v>
      </c>
      <c r="D10" s="16" t="s">
        <v>10</v>
      </c>
      <c r="E10" s="18">
        <v>1239</v>
      </c>
      <c r="F10" s="18">
        <v>1077</v>
      </c>
      <c r="G10" s="18">
        <v>1090</v>
      </c>
      <c r="H10" s="18">
        <v>991</v>
      </c>
      <c r="I10" s="18">
        <v>1018</v>
      </c>
      <c r="J10" s="18">
        <v>980</v>
      </c>
      <c r="K10" s="18">
        <v>1078</v>
      </c>
      <c r="L10" s="18">
        <v>1056</v>
      </c>
      <c r="M10" s="18">
        <v>1124</v>
      </c>
      <c r="N10" s="18">
        <v>1021</v>
      </c>
      <c r="O10" s="18">
        <v>1121</v>
      </c>
      <c r="P10" s="14"/>
    </row>
    <row r="11" spans="1:16" ht="60" customHeight="1" x14ac:dyDescent="0.25">
      <c r="A11" s="43" t="s">
        <v>180</v>
      </c>
      <c r="B11" s="38" t="s">
        <v>14</v>
      </c>
      <c r="C11" s="15" t="s">
        <v>15</v>
      </c>
      <c r="D11" s="16" t="s">
        <v>10</v>
      </c>
      <c r="E11" s="19">
        <v>10.199999999999999</v>
      </c>
      <c r="F11" s="19">
        <v>8.9</v>
      </c>
      <c r="G11" s="19">
        <v>9.1</v>
      </c>
      <c r="H11" s="19">
        <v>8.3000000000000007</v>
      </c>
      <c r="I11" s="19">
        <v>8.5</v>
      </c>
      <c r="J11" s="19">
        <v>8.1999999999999993</v>
      </c>
      <c r="K11" s="19">
        <v>9.1</v>
      </c>
      <c r="L11" s="19">
        <v>8.9</v>
      </c>
      <c r="M11" s="19">
        <v>9.5</v>
      </c>
      <c r="N11" s="19">
        <v>8.6999999999999993</v>
      </c>
      <c r="O11" s="19">
        <v>9.5</v>
      </c>
      <c r="P11" s="14"/>
    </row>
    <row r="12" spans="1:16" ht="22.5" customHeight="1" x14ac:dyDescent="0.25">
      <c r="A12" s="43" t="s">
        <v>181</v>
      </c>
      <c r="B12" s="38" t="s">
        <v>16</v>
      </c>
      <c r="C12" s="15" t="s">
        <v>12</v>
      </c>
      <c r="D12" s="16" t="s">
        <v>10</v>
      </c>
      <c r="E12" s="18">
        <v>1807</v>
      </c>
      <c r="F12" s="18">
        <v>1671</v>
      </c>
      <c r="G12" s="18">
        <v>1818</v>
      </c>
      <c r="H12" s="18">
        <v>1853</v>
      </c>
      <c r="I12" s="18">
        <v>1835</v>
      </c>
      <c r="J12" s="18">
        <v>1835</v>
      </c>
      <c r="K12" s="18">
        <v>1808</v>
      </c>
      <c r="L12" s="18">
        <v>1872</v>
      </c>
      <c r="M12" s="18">
        <v>1835</v>
      </c>
      <c r="N12" s="18">
        <v>1909</v>
      </c>
      <c r="O12" s="18">
        <v>1860</v>
      </c>
      <c r="P12" s="14"/>
    </row>
    <row r="13" spans="1:16" ht="48.75" customHeight="1" x14ac:dyDescent="0.25">
      <c r="A13" s="43" t="s">
        <v>182</v>
      </c>
      <c r="B13" s="38" t="s">
        <v>17</v>
      </c>
      <c r="C13" s="15" t="s">
        <v>18</v>
      </c>
      <c r="D13" s="16" t="s">
        <v>10</v>
      </c>
      <c r="E13" s="19">
        <v>14.9</v>
      </c>
      <c r="F13" s="19">
        <v>13.9</v>
      </c>
      <c r="G13" s="19">
        <v>15.2</v>
      </c>
      <c r="H13" s="19">
        <v>15.5</v>
      </c>
      <c r="I13" s="19">
        <v>15.4</v>
      </c>
      <c r="J13" s="19">
        <v>15.4</v>
      </c>
      <c r="K13" s="19">
        <v>15.2</v>
      </c>
      <c r="L13" s="19">
        <v>15.8</v>
      </c>
      <c r="M13" s="19">
        <v>15.5</v>
      </c>
      <c r="N13" s="19">
        <v>16.2</v>
      </c>
      <c r="O13" s="19">
        <v>15.8</v>
      </c>
      <c r="P13" s="14"/>
    </row>
    <row r="14" spans="1:16" ht="38.25" customHeight="1" x14ac:dyDescent="0.25">
      <c r="A14" s="43" t="s">
        <v>183</v>
      </c>
      <c r="B14" s="38" t="s">
        <v>19</v>
      </c>
      <c r="C14" s="15" t="s">
        <v>12</v>
      </c>
      <c r="D14" s="16" t="s">
        <v>10</v>
      </c>
      <c r="E14" s="18">
        <v>-568</v>
      </c>
      <c r="F14" s="18">
        <v>-594</v>
      </c>
      <c r="G14" s="18">
        <v>-728</v>
      </c>
      <c r="H14" s="18">
        <v>-862</v>
      </c>
      <c r="I14" s="18">
        <v>-817</v>
      </c>
      <c r="J14" s="18">
        <v>-855</v>
      </c>
      <c r="K14" s="18">
        <v>-730</v>
      </c>
      <c r="L14" s="18">
        <v>-816</v>
      </c>
      <c r="M14" s="18">
        <v>-711</v>
      </c>
      <c r="N14" s="18">
        <v>-888</v>
      </c>
      <c r="O14" s="18">
        <v>-739</v>
      </c>
      <c r="P14" s="14"/>
    </row>
    <row r="15" spans="1:16" ht="49.5" customHeight="1" x14ac:dyDescent="0.25">
      <c r="A15" s="43" t="s">
        <v>184</v>
      </c>
      <c r="B15" s="38" t="s">
        <v>20</v>
      </c>
      <c r="C15" s="15" t="s">
        <v>21</v>
      </c>
      <c r="D15" s="16" t="s">
        <v>10</v>
      </c>
      <c r="E15" s="19">
        <v>-4.7</v>
      </c>
      <c r="F15" s="19">
        <v>-4.9000000000000004</v>
      </c>
      <c r="G15" s="19">
        <v>-6.1</v>
      </c>
      <c r="H15" s="19">
        <v>-7.2</v>
      </c>
      <c r="I15" s="19">
        <v>-6.8</v>
      </c>
      <c r="J15" s="19">
        <v>-7.2</v>
      </c>
      <c r="K15" s="19">
        <v>-6.1</v>
      </c>
      <c r="L15" s="19">
        <v>-6.9</v>
      </c>
      <c r="M15" s="19">
        <v>-6</v>
      </c>
      <c r="N15" s="19">
        <v>-7.6</v>
      </c>
      <c r="O15" s="19">
        <v>-6.3</v>
      </c>
      <c r="P15" s="14"/>
    </row>
    <row r="16" spans="1:16" ht="41.25" customHeight="1" x14ac:dyDescent="0.25">
      <c r="A16" s="43" t="s">
        <v>185</v>
      </c>
      <c r="B16" s="38" t="s">
        <v>22</v>
      </c>
      <c r="C16" s="15" t="s">
        <v>12</v>
      </c>
      <c r="D16" s="16" t="s">
        <v>10</v>
      </c>
      <c r="E16" s="18">
        <v>369</v>
      </c>
      <c r="F16" s="18">
        <v>-250</v>
      </c>
      <c r="G16" s="18">
        <v>300</v>
      </c>
      <c r="H16" s="18">
        <v>268</v>
      </c>
      <c r="I16" s="18">
        <v>285</v>
      </c>
      <c r="J16" s="18">
        <v>292</v>
      </c>
      <c r="K16" s="18">
        <v>316</v>
      </c>
      <c r="L16" s="18">
        <v>245</v>
      </c>
      <c r="M16" s="18">
        <v>287</v>
      </c>
      <c r="N16" s="18">
        <v>233</v>
      </c>
      <c r="O16" s="18">
        <v>282</v>
      </c>
      <c r="P16" s="14"/>
    </row>
    <row r="17" spans="1:16" ht="49.5" customHeight="1" x14ac:dyDescent="0.25">
      <c r="A17" s="43" t="s">
        <v>186</v>
      </c>
      <c r="B17" s="38" t="s">
        <v>23</v>
      </c>
      <c r="C17" s="15" t="s">
        <v>12</v>
      </c>
      <c r="D17" s="16" t="s">
        <v>10</v>
      </c>
      <c r="E17" s="18">
        <v>121035</v>
      </c>
      <c r="F17" s="18">
        <v>120514</v>
      </c>
      <c r="G17" s="18">
        <v>119878</v>
      </c>
      <c r="H17" s="18">
        <v>119367</v>
      </c>
      <c r="I17" s="18">
        <v>119398</v>
      </c>
      <c r="J17" s="18">
        <v>118789</v>
      </c>
      <c r="K17" s="18">
        <v>118925</v>
      </c>
      <c r="L17" s="18">
        <v>118222</v>
      </c>
      <c r="M17" s="18">
        <v>118506</v>
      </c>
      <c r="N17" s="18">
        <v>117609</v>
      </c>
      <c r="O17" s="18">
        <v>118066</v>
      </c>
      <c r="P17" s="14"/>
    </row>
    <row r="18" spans="1:16" ht="49.5" customHeight="1" x14ac:dyDescent="0.25">
      <c r="A18" s="43" t="s">
        <v>187</v>
      </c>
      <c r="B18" s="38" t="s">
        <v>24</v>
      </c>
      <c r="C18" s="15" t="s">
        <v>9</v>
      </c>
      <c r="D18" s="16" t="s">
        <v>10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4"/>
    </row>
    <row r="19" spans="1:16" ht="18.75" customHeight="1" x14ac:dyDescent="0.25">
      <c r="A19" s="43" t="s">
        <v>188</v>
      </c>
      <c r="B19" s="39" t="s">
        <v>25</v>
      </c>
      <c r="C19" s="15" t="s">
        <v>12</v>
      </c>
      <c r="D19" s="16" t="s">
        <v>10</v>
      </c>
      <c r="E19" s="18">
        <v>4002</v>
      </c>
      <c r="F19" s="18">
        <v>3629</v>
      </c>
      <c r="G19" s="18">
        <v>3442</v>
      </c>
      <c r="H19" s="18">
        <v>3171</v>
      </c>
      <c r="I19" s="18">
        <v>3200</v>
      </c>
      <c r="J19" s="18">
        <v>3079</v>
      </c>
      <c r="K19" s="18">
        <v>3205</v>
      </c>
      <c r="L19" s="18">
        <v>3045</v>
      </c>
      <c r="M19" s="18">
        <v>3239</v>
      </c>
      <c r="N19" s="18">
        <v>3072</v>
      </c>
      <c r="O19" s="18">
        <v>3342</v>
      </c>
      <c r="P19" s="14"/>
    </row>
    <row r="20" spans="1:16" ht="18.75" customHeight="1" x14ac:dyDescent="0.25">
      <c r="A20" s="43" t="s">
        <v>189</v>
      </c>
      <c r="B20" s="39" t="s">
        <v>26</v>
      </c>
      <c r="C20" s="15" t="s">
        <v>12</v>
      </c>
      <c r="D20" s="16" t="s">
        <v>10</v>
      </c>
      <c r="E20" s="18">
        <v>7380</v>
      </c>
      <c r="F20" s="18">
        <v>7299</v>
      </c>
      <c r="G20" s="18">
        <v>7165</v>
      </c>
      <c r="H20" s="18">
        <v>6986</v>
      </c>
      <c r="I20" s="18">
        <v>6991</v>
      </c>
      <c r="J20" s="18">
        <v>6561</v>
      </c>
      <c r="K20" s="18">
        <v>6566</v>
      </c>
      <c r="L20" s="18">
        <v>6223</v>
      </c>
      <c r="M20" s="18">
        <v>6228</v>
      </c>
      <c r="N20" s="18">
        <v>5786</v>
      </c>
      <c r="O20" s="18">
        <v>5821</v>
      </c>
      <c r="P20" s="14"/>
    </row>
    <row r="21" spans="1:16" ht="18.75" customHeight="1" x14ac:dyDescent="0.25">
      <c r="A21" s="43" t="s">
        <v>190</v>
      </c>
      <c r="B21" s="39" t="s">
        <v>27</v>
      </c>
      <c r="C21" s="15" t="s">
        <v>12</v>
      </c>
      <c r="D21" s="16" t="s">
        <v>10</v>
      </c>
      <c r="E21" s="18">
        <v>13764</v>
      </c>
      <c r="F21" s="18">
        <v>13973</v>
      </c>
      <c r="G21" s="18">
        <v>14263</v>
      </c>
      <c r="H21" s="18">
        <v>14507</v>
      </c>
      <c r="I21" s="18">
        <v>14518</v>
      </c>
      <c r="J21" s="18">
        <v>14665</v>
      </c>
      <c r="K21" s="18">
        <v>14676</v>
      </c>
      <c r="L21" s="18">
        <v>14761</v>
      </c>
      <c r="M21" s="18">
        <v>14778</v>
      </c>
      <c r="N21" s="18">
        <v>14731</v>
      </c>
      <c r="O21" s="18">
        <v>14759</v>
      </c>
      <c r="P21" s="14"/>
    </row>
    <row r="22" spans="1:16" ht="50.25" customHeight="1" x14ac:dyDescent="0.25">
      <c r="A22" s="43" t="s">
        <v>191</v>
      </c>
      <c r="B22" s="39" t="s">
        <v>28</v>
      </c>
      <c r="C22" s="15" t="s">
        <v>12</v>
      </c>
      <c r="D22" s="16" t="s">
        <v>10</v>
      </c>
      <c r="E22" s="18">
        <v>1270</v>
      </c>
      <c r="F22" s="18">
        <v>1074</v>
      </c>
      <c r="G22" s="18">
        <v>1093</v>
      </c>
      <c r="H22" s="18">
        <v>994</v>
      </c>
      <c r="I22" s="18">
        <v>1021</v>
      </c>
      <c r="J22" s="18">
        <v>983</v>
      </c>
      <c r="K22" s="18">
        <v>1081</v>
      </c>
      <c r="L22" s="18">
        <v>1059</v>
      </c>
      <c r="M22" s="18">
        <v>1127</v>
      </c>
      <c r="N22" s="18">
        <v>1023</v>
      </c>
      <c r="O22" s="18">
        <v>1124</v>
      </c>
      <c r="P22" s="14"/>
    </row>
    <row r="23" spans="1:16" ht="51" customHeight="1" x14ac:dyDescent="0.25">
      <c r="A23" s="43" t="s">
        <v>192</v>
      </c>
      <c r="B23" s="39" t="s">
        <v>29</v>
      </c>
      <c r="C23" s="15" t="s">
        <v>12</v>
      </c>
      <c r="D23" s="16" t="s">
        <v>10</v>
      </c>
      <c r="E23" s="18">
        <v>1291</v>
      </c>
      <c r="F23" s="18">
        <v>1267</v>
      </c>
      <c r="G23" s="18">
        <v>1078</v>
      </c>
      <c r="H23" s="18">
        <v>1096</v>
      </c>
      <c r="I23" s="18">
        <v>1097</v>
      </c>
      <c r="J23" s="18">
        <v>997</v>
      </c>
      <c r="K23" s="18">
        <v>1024</v>
      </c>
      <c r="L23" s="18">
        <v>986</v>
      </c>
      <c r="M23" s="18">
        <v>1084</v>
      </c>
      <c r="N23" s="18">
        <v>1061</v>
      </c>
      <c r="O23" s="18">
        <v>1130</v>
      </c>
      <c r="P23" s="14"/>
    </row>
    <row r="24" spans="1:16" ht="49.5" customHeight="1" x14ac:dyDescent="0.25">
      <c r="A24" s="43" t="s">
        <v>193</v>
      </c>
      <c r="B24" s="39" t="s">
        <v>30</v>
      </c>
      <c r="C24" s="15" t="s">
        <v>12</v>
      </c>
      <c r="D24" s="16" t="s">
        <v>10</v>
      </c>
      <c r="E24" s="18">
        <v>1441</v>
      </c>
      <c r="F24" s="18">
        <v>1288</v>
      </c>
      <c r="G24" s="18">
        <v>1271</v>
      </c>
      <c r="H24" s="18">
        <v>1081</v>
      </c>
      <c r="I24" s="18">
        <v>1082</v>
      </c>
      <c r="J24" s="18">
        <v>1099</v>
      </c>
      <c r="K24" s="18">
        <v>1100</v>
      </c>
      <c r="L24" s="18">
        <v>1000</v>
      </c>
      <c r="M24" s="18">
        <v>1028</v>
      </c>
      <c r="N24" s="18">
        <v>988</v>
      </c>
      <c r="O24" s="18">
        <v>1088</v>
      </c>
      <c r="P24" s="14"/>
    </row>
    <row r="25" spans="1:16" ht="50.25" customHeight="1" x14ac:dyDescent="0.25">
      <c r="A25" s="43" t="s">
        <v>194</v>
      </c>
      <c r="B25" s="39" t="s">
        <v>31</v>
      </c>
      <c r="C25" s="15" t="s">
        <v>12</v>
      </c>
      <c r="D25" s="16" t="s">
        <v>10</v>
      </c>
      <c r="E25" s="18">
        <v>1444</v>
      </c>
      <c r="F25" s="18">
        <v>1438</v>
      </c>
      <c r="G25" s="18">
        <v>1292</v>
      </c>
      <c r="H25" s="18">
        <v>1274</v>
      </c>
      <c r="I25" s="18">
        <v>1275</v>
      </c>
      <c r="J25" s="18">
        <v>1084</v>
      </c>
      <c r="K25" s="18">
        <v>1085</v>
      </c>
      <c r="L25" s="18">
        <v>1102</v>
      </c>
      <c r="M25" s="18">
        <v>1103</v>
      </c>
      <c r="N25" s="18">
        <v>1003</v>
      </c>
      <c r="O25" s="18">
        <v>1031</v>
      </c>
      <c r="P25" s="14"/>
    </row>
    <row r="26" spans="1:16" ht="50.25" customHeight="1" x14ac:dyDescent="0.25">
      <c r="A26" s="43" t="s">
        <v>195</v>
      </c>
      <c r="B26" s="39" t="s">
        <v>32</v>
      </c>
      <c r="C26" s="15" t="s">
        <v>12</v>
      </c>
      <c r="D26" s="16" t="s">
        <v>10</v>
      </c>
      <c r="E26" s="18">
        <v>1520</v>
      </c>
      <c r="F26" s="18">
        <v>1441</v>
      </c>
      <c r="G26" s="18">
        <v>1442</v>
      </c>
      <c r="H26" s="18">
        <v>1295</v>
      </c>
      <c r="I26" s="18">
        <v>1296</v>
      </c>
      <c r="J26" s="18">
        <v>1278</v>
      </c>
      <c r="K26" s="18">
        <v>1279</v>
      </c>
      <c r="L26" s="18">
        <v>1087</v>
      </c>
      <c r="M26" s="18">
        <v>1088</v>
      </c>
      <c r="N26" s="18">
        <v>1105</v>
      </c>
      <c r="O26" s="18">
        <v>1107</v>
      </c>
      <c r="P26" s="14"/>
    </row>
    <row r="27" spans="1:16" ht="51.75" customHeight="1" x14ac:dyDescent="0.25">
      <c r="A27" s="43" t="s">
        <v>196</v>
      </c>
      <c r="B27" s="39" t="s">
        <v>33</v>
      </c>
      <c r="C27" s="15" t="s">
        <v>12</v>
      </c>
      <c r="D27" s="16" t="s">
        <v>10</v>
      </c>
      <c r="E27" s="18">
        <v>1465</v>
      </c>
      <c r="F27" s="18">
        <v>1517</v>
      </c>
      <c r="G27" s="18">
        <v>1444</v>
      </c>
      <c r="H27" s="18">
        <v>1445</v>
      </c>
      <c r="I27" s="18">
        <v>1446</v>
      </c>
      <c r="J27" s="18">
        <v>1299</v>
      </c>
      <c r="K27" s="18">
        <v>1300</v>
      </c>
      <c r="L27" s="18">
        <v>1281</v>
      </c>
      <c r="M27" s="18">
        <v>1282</v>
      </c>
      <c r="N27" s="18">
        <v>1090</v>
      </c>
      <c r="O27" s="18">
        <v>1092</v>
      </c>
      <c r="P27" s="14"/>
    </row>
    <row r="28" spans="1:16" ht="54" customHeight="1" x14ac:dyDescent="0.25">
      <c r="A28" s="43" t="s">
        <v>197</v>
      </c>
      <c r="B28" s="39" t="s">
        <v>34</v>
      </c>
      <c r="C28" s="15" t="s">
        <v>12</v>
      </c>
      <c r="D28" s="16" t="s">
        <v>10</v>
      </c>
      <c r="E28" s="18">
        <v>1444</v>
      </c>
      <c r="F28" s="18">
        <v>1462</v>
      </c>
      <c r="G28" s="18">
        <v>1521</v>
      </c>
      <c r="H28" s="18">
        <v>1448</v>
      </c>
      <c r="I28" s="18">
        <v>1449</v>
      </c>
      <c r="J28" s="18">
        <v>1449</v>
      </c>
      <c r="K28" s="18">
        <v>1450</v>
      </c>
      <c r="L28" s="18">
        <v>1301</v>
      </c>
      <c r="M28" s="18">
        <v>1302</v>
      </c>
      <c r="N28" s="18">
        <v>1284</v>
      </c>
      <c r="O28" s="18">
        <v>1285</v>
      </c>
      <c r="P28" s="14"/>
    </row>
    <row r="29" spans="1:16" ht="52.5" customHeight="1" x14ac:dyDescent="0.25">
      <c r="A29" s="43" t="s">
        <v>198</v>
      </c>
      <c r="B29" s="39" t="s">
        <v>35</v>
      </c>
      <c r="C29" s="15" t="s">
        <v>12</v>
      </c>
      <c r="D29" s="16" t="s">
        <v>10</v>
      </c>
      <c r="E29" s="18">
        <v>1507</v>
      </c>
      <c r="F29" s="18">
        <v>1441</v>
      </c>
      <c r="G29" s="18">
        <v>1466</v>
      </c>
      <c r="H29" s="18">
        <v>1524</v>
      </c>
      <c r="I29" s="18">
        <v>1525</v>
      </c>
      <c r="J29" s="18">
        <v>1451</v>
      </c>
      <c r="K29" s="18">
        <v>1452</v>
      </c>
      <c r="L29" s="18">
        <v>1452</v>
      </c>
      <c r="M29" s="18">
        <v>1453</v>
      </c>
      <c r="N29" s="18">
        <v>1304</v>
      </c>
      <c r="O29" s="18">
        <v>1306</v>
      </c>
      <c r="P29" s="14"/>
    </row>
    <row r="30" spans="1:16" ht="51.75" customHeight="1" x14ac:dyDescent="0.25">
      <c r="A30" s="43" t="s">
        <v>199</v>
      </c>
      <c r="B30" s="39" t="s">
        <v>36</v>
      </c>
      <c r="C30" s="15" t="s">
        <v>12</v>
      </c>
      <c r="D30" s="16" t="s">
        <v>10</v>
      </c>
      <c r="E30" s="18">
        <v>1394</v>
      </c>
      <c r="F30" s="18">
        <v>1485</v>
      </c>
      <c r="G30" s="18">
        <v>1423</v>
      </c>
      <c r="H30" s="18">
        <v>1447</v>
      </c>
      <c r="I30" s="18">
        <v>1448</v>
      </c>
      <c r="J30" s="18">
        <v>1506</v>
      </c>
      <c r="K30" s="18">
        <v>1507</v>
      </c>
      <c r="L30" s="18">
        <v>1433</v>
      </c>
      <c r="M30" s="18">
        <v>1434</v>
      </c>
      <c r="N30" s="18">
        <v>1432</v>
      </c>
      <c r="O30" s="18">
        <v>1434</v>
      </c>
      <c r="P30" s="14"/>
    </row>
    <row r="31" spans="1:16" ht="51.75" customHeight="1" x14ac:dyDescent="0.25">
      <c r="A31" s="43" t="s">
        <v>200</v>
      </c>
      <c r="B31" s="39" t="s">
        <v>37</v>
      </c>
      <c r="C31" s="15" t="s">
        <v>12</v>
      </c>
      <c r="D31" s="16" t="s">
        <v>10</v>
      </c>
      <c r="E31" s="18">
        <v>1337</v>
      </c>
      <c r="F31" s="18">
        <v>1373</v>
      </c>
      <c r="G31" s="18">
        <v>1468</v>
      </c>
      <c r="H31" s="18">
        <v>1406</v>
      </c>
      <c r="I31" s="18">
        <v>1407</v>
      </c>
      <c r="J31" s="18">
        <v>1430</v>
      </c>
      <c r="K31" s="18">
        <v>1431</v>
      </c>
      <c r="L31" s="18">
        <v>1488</v>
      </c>
      <c r="M31" s="18">
        <v>1490</v>
      </c>
      <c r="N31" s="18">
        <v>1414</v>
      </c>
      <c r="O31" s="18">
        <v>1417</v>
      </c>
      <c r="P31" s="14"/>
    </row>
    <row r="32" spans="1:16" ht="51.75" customHeight="1" x14ac:dyDescent="0.25">
      <c r="A32" s="43" t="s">
        <v>201</v>
      </c>
      <c r="B32" s="39" t="s">
        <v>38</v>
      </c>
      <c r="C32" s="15" t="s">
        <v>12</v>
      </c>
      <c r="D32" s="16" t="s">
        <v>10</v>
      </c>
      <c r="E32" s="18">
        <v>1323</v>
      </c>
      <c r="F32" s="18">
        <v>1316</v>
      </c>
      <c r="G32" s="18">
        <v>1356</v>
      </c>
      <c r="H32" s="18">
        <v>1451</v>
      </c>
      <c r="I32" s="18">
        <v>1452</v>
      </c>
      <c r="J32" s="18">
        <v>1389</v>
      </c>
      <c r="K32" s="18">
        <v>1390</v>
      </c>
      <c r="L32" s="18">
        <v>1413</v>
      </c>
      <c r="M32" s="18">
        <v>1414</v>
      </c>
      <c r="N32" s="18">
        <v>1470</v>
      </c>
      <c r="O32" s="18">
        <v>1473</v>
      </c>
      <c r="P32" s="14"/>
    </row>
    <row r="33" spans="1:16" ht="56.25" customHeight="1" x14ac:dyDescent="0.25">
      <c r="A33" s="43" t="s">
        <v>202</v>
      </c>
      <c r="B33" s="39" t="s">
        <v>39</v>
      </c>
      <c r="C33" s="15" t="s">
        <v>12</v>
      </c>
      <c r="D33" s="16" t="s">
        <v>10</v>
      </c>
      <c r="E33" s="18">
        <v>1305</v>
      </c>
      <c r="F33" s="18">
        <v>1302</v>
      </c>
      <c r="G33" s="18">
        <v>1300</v>
      </c>
      <c r="H33" s="18">
        <v>1339</v>
      </c>
      <c r="I33" s="18">
        <v>1340</v>
      </c>
      <c r="J33" s="18">
        <v>1434</v>
      </c>
      <c r="K33" s="18">
        <v>1435</v>
      </c>
      <c r="L33" s="18">
        <v>1371</v>
      </c>
      <c r="M33" s="18">
        <v>1373</v>
      </c>
      <c r="N33" s="18">
        <v>1395</v>
      </c>
      <c r="O33" s="18">
        <v>1397</v>
      </c>
      <c r="P33" s="14"/>
    </row>
    <row r="34" spans="1:16" ht="51.75" customHeight="1" x14ac:dyDescent="0.25">
      <c r="A34" s="43" t="s">
        <v>203</v>
      </c>
      <c r="B34" s="39" t="s">
        <v>40</v>
      </c>
      <c r="C34" s="15" t="s">
        <v>12</v>
      </c>
      <c r="D34" s="16" t="s">
        <v>10</v>
      </c>
      <c r="E34" s="18">
        <v>1242</v>
      </c>
      <c r="F34" s="18">
        <v>1285</v>
      </c>
      <c r="G34" s="18">
        <v>1287</v>
      </c>
      <c r="H34" s="18">
        <v>1283</v>
      </c>
      <c r="I34" s="18">
        <v>1284</v>
      </c>
      <c r="J34" s="18">
        <v>1323</v>
      </c>
      <c r="K34" s="18">
        <v>1324</v>
      </c>
      <c r="L34" s="18">
        <v>1417</v>
      </c>
      <c r="M34" s="18">
        <v>1419</v>
      </c>
      <c r="N34" s="18">
        <v>1354</v>
      </c>
      <c r="O34" s="18">
        <v>1357</v>
      </c>
      <c r="P34" s="14"/>
    </row>
    <row r="35" spans="1:16" ht="52.5" customHeight="1" x14ac:dyDescent="0.25">
      <c r="A35" s="43" t="s">
        <v>204</v>
      </c>
      <c r="B35" s="39" t="s">
        <v>41</v>
      </c>
      <c r="C35" s="15" t="s">
        <v>12</v>
      </c>
      <c r="D35" s="16" t="s">
        <v>10</v>
      </c>
      <c r="E35" s="18">
        <v>1252</v>
      </c>
      <c r="F35" s="18">
        <v>1222</v>
      </c>
      <c r="G35" s="18">
        <v>1270</v>
      </c>
      <c r="H35" s="18">
        <v>1270</v>
      </c>
      <c r="I35" s="18">
        <v>1271</v>
      </c>
      <c r="J35" s="18">
        <v>1267</v>
      </c>
      <c r="K35" s="18">
        <v>1268</v>
      </c>
      <c r="L35" s="18">
        <v>1306</v>
      </c>
      <c r="M35" s="18">
        <v>1308</v>
      </c>
      <c r="N35" s="18">
        <v>1400</v>
      </c>
      <c r="O35" s="18">
        <v>1403</v>
      </c>
      <c r="P35" s="14"/>
    </row>
    <row r="36" spans="1:16" ht="53.25" customHeight="1" x14ac:dyDescent="0.25">
      <c r="A36" s="43" t="s">
        <v>205</v>
      </c>
      <c r="B36" s="39" t="s">
        <v>42</v>
      </c>
      <c r="C36" s="15" t="s">
        <v>12</v>
      </c>
      <c r="D36" s="16" t="s">
        <v>10</v>
      </c>
      <c r="E36" s="18">
        <v>1181</v>
      </c>
      <c r="F36" s="18">
        <v>1233</v>
      </c>
      <c r="G36" s="18">
        <v>1207</v>
      </c>
      <c r="H36" s="18">
        <v>1254</v>
      </c>
      <c r="I36" s="18">
        <v>1255</v>
      </c>
      <c r="J36" s="18">
        <v>1255</v>
      </c>
      <c r="K36" s="18">
        <v>1256</v>
      </c>
      <c r="L36" s="18">
        <v>1251</v>
      </c>
      <c r="M36" s="18">
        <v>1253</v>
      </c>
      <c r="N36" s="18">
        <v>1290</v>
      </c>
      <c r="O36" s="18">
        <v>1293</v>
      </c>
      <c r="P36" s="14"/>
    </row>
    <row r="37" spans="1:16" ht="51" customHeight="1" x14ac:dyDescent="0.25">
      <c r="A37" s="43" t="s">
        <v>206</v>
      </c>
      <c r="B37" s="39" t="s">
        <v>43</v>
      </c>
      <c r="C37" s="15" t="s">
        <v>12</v>
      </c>
      <c r="D37" s="16" t="s">
        <v>10</v>
      </c>
      <c r="E37" s="18">
        <v>1147</v>
      </c>
      <c r="F37" s="18">
        <v>1163</v>
      </c>
      <c r="G37" s="18">
        <v>1219</v>
      </c>
      <c r="H37" s="18">
        <v>1192</v>
      </c>
      <c r="I37" s="18">
        <v>1193</v>
      </c>
      <c r="J37" s="18">
        <v>1239</v>
      </c>
      <c r="K37" s="18">
        <v>1240</v>
      </c>
      <c r="L37" s="18">
        <v>1240</v>
      </c>
      <c r="M37" s="18">
        <v>1241</v>
      </c>
      <c r="N37" s="18">
        <v>1236</v>
      </c>
      <c r="O37" s="18">
        <v>1238</v>
      </c>
      <c r="P37" s="14"/>
    </row>
    <row r="38" spans="1:16" ht="53.25" customHeight="1" x14ac:dyDescent="0.25">
      <c r="A38" s="43" t="s">
        <v>207</v>
      </c>
      <c r="B38" s="39" t="s">
        <v>44</v>
      </c>
      <c r="C38" s="15" t="s">
        <v>12</v>
      </c>
      <c r="D38" s="16" t="s">
        <v>10</v>
      </c>
      <c r="E38" s="18">
        <v>1039</v>
      </c>
      <c r="F38" s="18">
        <v>1130</v>
      </c>
      <c r="G38" s="18">
        <v>1150</v>
      </c>
      <c r="H38" s="18">
        <v>1205</v>
      </c>
      <c r="I38" s="18">
        <v>1206</v>
      </c>
      <c r="J38" s="18">
        <v>1179</v>
      </c>
      <c r="K38" s="18">
        <v>1180</v>
      </c>
      <c r="L38" s="18">
        <v>1225</v>
      </c>
      <c r="M38" s="18">
        <v>1227</v>
      </c>
      <c r="N38" s="18">
        <v>1225</v>
      </c>
      <c r="O38" s="18">
        <v>1228</v>
      </c>
      <c r="P38" s="14"/>
    </row>
    <row r="39" spans="1:16" ht="52.5" customHeight="1" x14ac:dyDescent="0.25">
      <c r="A39" s="43" t="s">
        <v>208</v>
      </c>
      <c r="B39" s="39" t="s">
        <v>45</v>
      </c>
      <c r="C39" s="15" t="s">
        <v>12</v>
      </c>
      <c r="D39" s="16" t="s">
        <v>10</v>
      </c>
      <c r="E39" s="18">
        <v>1037</v>
      </c>
      <c r="F39" s="18">
        <v>1023</v>
      </c>
      <c r="G39" s="18">
        <v>1117</v>
      </c>
      <c r="H39" s="18">
        <v>1136</v>
      </c>
      <c r="I39" s="18">
        <v>1137</v>
      </c>
      <c r="J39" s="18">
        <v>1192</v>
      </c>
      <c r="K39" s="18">
        <v>1193</v>
      </c>
      <c r="L39" s="18">
        <v>1165</v>
      </c>
      <c r="M39" s="18">
        <v>1166</v>
      </c>
      <c r="N39" s="18">
        <v>1211</v>
      </c>
      <c r="O39" s="18">
        <v>1213</v>
      </c>
      <c r="P39" s="14"/>
    </row>
    <row r="40" spans="1:16" ht="24" customHeight="1" x14ac:dyDescent="0.25">
      <c r="A40" s="45" t="s">
        <v>324</v>
      </c>
      <c r="B40" s="36" t="s">
        <v>167</v>
      </c>
      <c r="C40" s="15" t="s">
        <v>9</v>
      </c>
      <c r="D40" s="16" t="s">
        <v>10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4"/>
    </row>
    <row r="41" spans="1:16" ht="82.5" customHeight="1" x14ac:dyDescent="0.25">
      <c r="A41" s="43" t="s">
        <v>325</v>
      </c>
      <c r="B41" s="37" t="s">
        <v>46</v>
      </c>
      <c r="C41" s="15" t="s">
        <v>47</v>
      </c>
      <c r="D41" s="16" t="s">
        <v>10</v>
      </c>
      <c r="E41" s="19">
        <v>160712.5</v>
      </c>
      <c r="F41" s="19">
        <v>171670.2</v>
      </c>
      <c r="G41" s="19">
        <v>173913.1</v>
      </c>
      <c r="H41" s="19">
        <v>180167.7</v>
      </c>
      <c r="I41" s="19">
        <v>181559.6</v>
      </c>
      <c r="J41" s="19">
        <v>187364.7</v>
      </c>
      <c r="K41" s="19">
        <v>189182.1</v>
      </c>
      <c r="L41" s="19">
        <v>195037.9</v>
      </c>
      <c r="M41" s="19">
        <v>197875.3</v>
      </c>
      <c r="N41" s="19">
        <v>203994.1</v>
      </c>
      <c r="O41" s="19">
        <v>207360.5</v>
      </c>
      <c r="P41" s="14"/>
    </row>
    <row r="42" spans="1:16" ht="102" customHeight="1" x14ac:dyDescent="0.25">
      <c r="A42" s="43" t="s">
        <v>210</v>
      </c>
      <c r="B42" s="38" t="s">
        <v>48</v>
      </c>
      <c r="C42" s="15" t="s">
        <v>49</v>
      </c>
      <c r="D42" s="16" t="s">
        <v>10</v>
      </c>
      <c r="E42" s="19">
        <v>104.8</v>
      </c>
      <c r="F42" s="19">
        <v>106.8</v>
      </c>
      <c r="G42" s="19">
        <v>101.3</v>
      </c>
      <c r="H42" s="19">
        <v>103.6</v>
      </c>
      <c r="I42" s="19">
        <v>104.4</v>
      </c>
      <c r="J42" s="19">
        <v>104</v>
      </c>
      <c r="K42" s="19">
        <v>104.2</v>
      </c>
      <c r="L42" s="19">
        <v>104.1</v>
      </c>
      <c r="M42" s="19">
        <v>104.6</v>
      </c>
      <c r="N42" s="19">
        <v>104.6</v>
      </c>
      <c r="O42" s="19">
        <v>104.8</v>
      </c>
      <c r="P42" s="14"/>
    </row>
    <row r="43" spans="1:16" ht="98.25" customHeight="1" x14ac:dyDescent="0.25">
      <c r="A43" s="43" t="s">
        <v>209</v>
      </c>
      <c r="B43" s="38" t="s">
        <v>50</v>
      </c>
      <c r="C43" s="15" t="s">
        <v>9</v>
      </c>
      <c r="D43" s="16" t="s">
        <v>10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4"/>
    </row>
    <row r="44" spans="1:16" ht="111.75" customHeight="1" x14ac:dyDescent="0.25">
      <c r="A44" s="43" t="s">
        <v>211</v>
      </c>
      <c r="B44" s="39" t="s">
        <v>51</v>
      </c>
      <c r="C44" s="15" t="s">
        <v>52</v>
      </c>
      <c r="D44" s="16" t="s">
        <v>10</v>
      </c>
      <c r="E44" s="19" t="s">
        <v>53</v>
      </c>
      <c r="F44" s="19" t="s">
        <v>53</v>
      </c>
      <c r="G44" s="19" t="s">
        <v>53</v>
      </c>
      <c r="H44" s="19" t="s">
        <v>53</v>
      </c>
      <c r="I44" s="19" t="s">
        <v>53</v>
      </c>
      <c r="J44" s="19" t="s">
        <v>53</v>
      </c>
      <c r="K44" s="19" t="s">
        <v>53</v>
      </c>
      <c r="L44" s="19" t="s">
        <v>53</v>
      </c>
      <c r="M44" s="19" t="s">
        <v>53</v>
      </c>
      <c r="N44" s="19" t="s">
        <v>53</v>
      </c>
      <c r="O44" s="19" t="s">
        <v>53</v>
      </c>
      <c r="P44" s="14"/>
    </row>
    <row r="45" spans="1:16" ht="118.5" customHeight="1" x14ac:dyDescent="0.25">
      <c r="A45" s="43" t="s">
        <v>212</v>
      </c>
      <c r="B45" s="39" t="s">
        <v>54</v>
      </c>
      <c r="C45" s="15" t="s">
        <v>49</v>
      </c>
      <c r="D45" s="16" t="s">
        <v>10</v>
      </c>
      <c r="E45" s="19" t="s">
        <v>53</v>
      </c>
      <c r="F45" s="20" t="s">
        <v>166</v>
      </c>
      <c r="G45" s="19" t="s">
        <v>53</v>
      </c>
      <c r="H45" s="19" t="s">
        <v>53</v>
      </c>
      <c r="I45" s="19" t="s">
        <v>53</v>
      </c>
      <c r="J45" s="19" t="s">
        <v>53</v>
      </c>
      <c r="K45" s="19" t="s">
        <v>53</v>
      </c>
      <c r="L45" s="19" t="s">
        <v>53</v>
      </c>
      <c r="M45" s="19" t="s">
        <v>53</v>
      </c>
      <c r="N45" s="19" t="s">
        <v>53</v>
      </c>
      <c r="O45" s="19" t="s">
        <v>53</v>
      </c>
      <c r="P45" s="14"/>
    </row>
    <row r="46" spans="1:16" ht="128.25" customHeight="1" x14ac:dyDescent="0.25">
      <c r="A46" s="43" t="s">
        <v>213</v>
      </c>
      <c r="B46" s="39" t="s">
        <v>55</v>
      </c>
      <c r="C46" s="15" t="s">
        <v>52</v>
      </c>
      <c r="D46" s="16" t="s">
        <v>10</v>
      </c>
      <c r="E46" s="19">
        <v>154907.20000000001</v>
      </c>
      <c r="F46" s="19">
        <v>169940.3</v>
      </c>
      <c r="G46" s="19">
        <v>172489.4</v>
      </c>
      <c r="H46" s="19">
        <v>178699</v>
      </c>
      <c r="I46" s="19">
        <v>180078.9</v>
      </c>
      <c r="J46" s="19">
        <v>185847</v>
      </c>
      <c r="K46" s="19">
        <v>187642.2</v>
      </c>
      <c r="L46" s="19">
        <v>193466.7</v>
      </c>
      <c r="M46" s="19">
        <v>196273.8</v>
      </c>
      <c r="N46" s="19">
        <v>202366.1</v>
      </c>
      <c r="O46" s="19">
        <v>205694.9</v>
      </c>
      <c r="P46" s="14"/>
    </row>
    <row r="47" spans="1:16" ht="125.25" customHeight="1" x14ac:dyDescent="0.25">
      <c r="A47" s="43" t="s">
        <v>214</v>
      </c>
      <c r="B47" s="39" t="s">
        <v>56</v>
      </c>
      <c r="C47" s="15" t="s">
        <v>49</v>
      </c>
      <c r="D47" s="16" t="s">
        <v>10</v>
      </c>
      <c r="E47" s="19">
        <v>103.2</v>
      </c>
      <c r="F47" s="19">
        <v>109.7</v>
      </c>
      <c r="G47" s="19">
        <v>101.5</v>
      </c>
      <c r="H47" s="19">
        <v>103.6</v>
      </c>
      <c r="I47" s="19">
        <v>104.4</v>
      </c>
      <c r="J47" s="19">
        <v>104</v>
      </c>
      <c r="K47" s="19">
        <v>104.2</v>
      </c>
      <c r="L47" s="19">
        <v>104.1</v>
      </c>
      <c r="M47" s="19">
        <v>104.6</v>
      </c>
      <c r="N47" s="19">
        <v>104.6</v>
      </c>
      <c r="O47" s="19">
        <v>104.8</v>
      </c>
      <c r="P47" s="14"/>
    </row>
    <row r="48" spans="1:16" ht="140.25" customHeight="1" x14ac:dyDescent="0.25">
      <c r="A48" s="43" t="s">
        <v>215</v>
      </c>
      <c r="B48" s="39" t="s">
        <v>57</v>
      </c>
      <c r="C48" s="15" t="s">
        <v>52</v>
      </c>
      <c r="D48" s="16" t="s">
        <v>10</v>
      </c>
      <c r="E48" s="19">
        <v>3762.7</v>
      </c>
      <c r="F48" s="19">
        <v>1457.2</v>
      </c>
      <c r="G48" s="19">
        <v>1137.4000000000001</v>
      </c>
      <c r="H48" s="19">
        <v>1173.8</v>
      </c>
      <c r="I48" s="19">
        <v>1182.9000000000001</v>
      </c>
      <c r="J48" s="19">
        <v>1212.5</v>
      </c>
      <c r="K48" s="19">
        <v>1230.2</v>
      </c>
      <c r="L48" s="19">
        <v>1255</v>
      </c>
      <c r="M48" s="19">
        <v>1279.4000000000001</v>
      </c>
      <c r="N48" s="19">
        <v>1300.0999999999999</v>
      </c>
      <c r="O48" s="19">
        <v>1330.6</v>
      </c>
      <c r="P48" s="14"/>
    </row>
    <row r="49" spans="1:16" ht="149.25" customHeight="1" x14ac:dyDescent="0.25">
      <c r="A49" s="43" t="s">
        <v>216</v>
      </c>
      <c r="B49" s="39" t="s">
        <v>58</v>
      </c>
      <c r="C49" s="15" t="s">
        <v>49</v>
      </c>
      <c r="D49" s="16" t="s">
        <v>10</v>
      </c>
      <c r="E49" s="19">
        <v>129.19999999999999</v>
      </c>
      <c r="F49" s="19">
        <v>38.700000000000003</v>
      </c>
      <c r="G49" s="19">
        <v>78.099999999999994</v>
      </c>
      <c r="H49" s="19">
        <v>103.2</v>
      </c>
      <c r="I49" s="19">
        <v>104</v>
      </c>
      <c r="J49" s="19">
        <v>103.3</v>
      </c>
      <c r="K49" s="19">
        <v>104</v>
      </c>
      <c r="L49" s="19">
        <v>103.5</v>
      </c>
      <c r="M49" s="19">
        <v>104</v>
      </c>
      <c r="N49" s="19">
        <v>103.6</v>
      </c>
      <c r="O49" s="19">
        <v>104</v>
      </c>
      <c r="P49" s="14"/>
    </row>
    <row r="50" spans="1:16" ht="177.75" customHeight="1" x14ac:dyDescent="0.25">
      <c r="A50" s="43" t="s">
        <v>217</v>
      </c>
      <c r="B50" s="39" t="s">
        <v>59</v>
      </c>
      <c r="C50" s="15" t="s">
        <v>52</v>
      </c>
      <c r="D50" s="16" t="s">
        <v>10</v>
      </c>
      <c r="E50" s="19">
        <v>2042.6</v>
      </c>
      <c r="F50" s="19">
        <v>272.7</v>
      </c>
      <c r="G50" s="19">
        <v>286.3</v>
      </c>
      <c r="H50" s="19">
        <v>294.89999999999998</v>
      </c>
      <c r="I50" s="19">
        <v>297.8</v>
      </c>
      <c r="J50" s="19">
        <v>305.2</v>
      </c>
      <c r="K50" s="19">
        <v>309.7</v>
      </c>
      <c r="L50" s="19">
        <v>316.2</v>
      </c>
      <c r="M50" s="19">
        <v>322.10000000000002</v>
      </c>
      <c r="N50" s="19">
        <v>327.9</v>
      </c>
      <c r="O50" s="19">
        <v>335</v>
      </c>
      <c r="P50" s="14"/>
    </row>
    <row r="51" spans="1:16" ht="174" customHeight="1" x14ac:dyDescent="0.25">
      <c r="A51" s="43" t="s">
        <v>218</v>
      </c>
      <c r="B51" s="39" t="s">
        <v>60</v>
      </c>
      <c r="C51" s="15" t="s">
        <v>49</v>
      </c>
      <c r="D51" s="16" t="s">
        <v>10</v>
      </c>
      <c r="E51" s="19">
        <v>455.1</v>
      </c>
      <c r="F51" s="19">
        <v>13.4</v>
      </c>
      <c r="G51" s="19">
        <v>105</v>
      </c>
      <c r="H51" s="19">
        <v>103</v>
      </c>
      <c r="I51" s="19">
        <v>104</v>
      </c>
      <c r="J51" s="19">
        <v>103.5</v>
      </c>
      <c r="K51" s="19">
        <v>104</v>
      </c>
      <c r="L51" s="19">
        <v>103.6</v>
      </c>
      <c r="M51" s="19">
        <v>104</v>
      </c>
      <c r="N51" s="19">
        <v>103.7</v>
      </c>
      <c r="O51" s="19">
        <v>104</v>
      </c>
      <c r="P51" s="14"/>
    </row>
    <row r="52" spans="1:16" ht="116.25" customHeight="1" x14ac:dyDescent="0.25">
      <c r="A52" s="43" t="s">
        <v>219</v>
      </c>
      <c r="B52" s="38" t="s">
        <v>61</v>
      </c>
      <c r="C52" s="15" t="s">
        <v>52</v>
      </c>
      <c r="D52" s="16" t="s">
        <v>10</v>
      </c>
      <c r="E52" s="19">
        <v>146102.29999999999</v>
      </c>
      <c r="F52" s="19">
        <v>156361.5</v>
      </c>
      <c r="G52" s="19">
        <v>158550.29999999999</v>
      </c>
      <c r="H52" s="19">
        <v>164258.29999999999</v>
      </c>
      <c r="I52" s="19">
        <v>165526.70000000001</v>
      </c>
      <c r="J52" s="19">
        <v>170828.7</v>
      </c>
      <c r="K52" s="19">
        <v>172478.9</v>
      </c>
      <c r="L52" s="19">
        <v>177832.6</v>
      </c>
      <c r="M52" s="19">
        <v>180412.9</v>
      </c>
      <c r="N52" s="19">
        <v>186013</v>
      </c>
      <c r="O52" s="19">
        <v>189072.7</v>
      </c>
      <c r="P52" s="14"/>
    </row>
    <row r="53" spans="1:16" ht="131.25" customHeight="1" x14ac:dyDescent="0.25">
      <c r="A53" s="43" t="s">
        <v>220</v>
      </c>
      <c r="B53" s="38" t="s">
        <v>62</v>
      </c>
      <c r="C53" s="15" t="s">
        <v>49</v>
      </c>
      <c r="D53" s="16" t="s">
        <v>10</v>
      </c>
      <c r="E53" s="19">
        <v>99.6</v>
      </c>
      <c r="F53" s="19">
        <v>107</v>
      </c>
      <c r="G53" s="19">
        <v>101.4</v>
      </c>
      <c r="H53" s="19">
        <v>103.6</v>
      </c>
      <c r="I53" s="19">
        <v>104.4</v>
      </c>
      <c r="J53" s="19">
        <v>104</v>
      </c>
      <c r="K53" s="19">
        <v>104.2</v>
      </c>
      <c r="L53" s="19">
        <v>104.1</v>
      </c>
      <c r="M53" s="19">
        <v>104.6</v>
      </c>
      <c r="N53" s="19">
        <v>104.6</v>
      </c>
      <c r="O53" s="19">
        <v>104.8</v>
      </c>
      <c r="P53" s="14"/>
    </row>
    <row r="54" spans="1:16" ht="20.25" customHeight="1" x14ac:dyDescent="0.25">
      <c r="A54" s="45" t="s">
        <v>221</v>
      </c>
      <c r="B54" s="36" t="s">
        <v>168</v>
      </c>
      <c r="C54" s="15" t="s">
        <v>9</v>
      </c>
      <c r="D54" s="16" t="s">
        <v>10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4"/>
    </row>
    <row r="55" spans="1:16" ht="84.75" customHeight="1" x14ac:dyDescent="0.25">
      <c r="A55" s="43" t="s">
        <v>222</v>
      </c>
      <c r="B55" s="37" t="s">
        <v>63</v>
      </c>
      <c r="C55" s="15" t="s">
        <v>64</v>
      </c>
      <c r="D55" s="16" t="s">
        <v>10</v>
      </c>
      <c r="E55" s="21">
        <v>464.5</v>
      </c>
      <c r="F55" s="21">
        <v>474.6</v>
      </c>
      <c r="G55" s="21">
        <v>484.7</v>
      </c>
      <c r="H55" s="21">
        <v>492.7</v>
      </c>
      <c r="I55" s="21">
        <v>494.7</v>
      </c>
      <c r="J55" s="21">
        <v>502.7</v>
      </c>
      <c r="K55" s="21">
        <v>504.7</v>
      </c>
      <c r="L55" s="21">
        <v>512.70000000000005</v>
      </c>
      <c r="M55" s="21">
        <v>514.70000000000005</v>
      </c>
      <c r="N55" s="21">
        <v>522.70000000000005</v>
      </c>
      <c r="O55" s="21">
        <v>524.70000000000005</v>
      </c>
      <c r="P55" s="14"/>
    </row>
    <row r="56" spans="1:16" ht="54.75" customHeight="1" x14ac:dyDescent="0.25">
      <c r="A56" s="43" t="s">
        <v>223</v>
      </c>
      <c r="B56" s="36" t="s">
        <v>169</v>
      </c>
      <c r="C56" s="15" t="s">
        <v>9</v>
      </c>
      <c r="D56" s="16" t="s">
        <v>10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4"/>
    </row>
    <row r="57" spans="1:16" ht="53.25" customHeight="1" x14ac:dyDescent="0.25">
      <c r="A57" s="43" t="s">
        <v>224</v>
      </c>
      <c r="B57" s="37" t="s">
        <v>65</v>
      </c>
      <c r="C57" s="15" t="s">
        <v>66</v>
      </c>
      <c r="D57" s="16" t="s">
        <v>10</v>
      </c>
      <c r="E57" s="18">
        <v>1534</v>
      </c>
      <c r="F57" s="18">
        <v>1519</v>
      </c>
      <c r="G57" s="18">
        <v>1450</v>
      </c>
      <c r="H57" s="18">
        <v>1453</v>
      </c>
      <c r="I57" s="18">
        <v>1459</v>
      </c>
      <c r="J57" s="18">
        <v>1462</v>
      </c>
      <c r="K57" s="18">
        <v>1474</v>
      </c>
      <c r="L57" s="18">
        <v>1478</v>
      </c>
      <c r="M57" s="18">
        <v>1496</v>
      </c>
      <c r="N57" s="18">
        <v>1501</v>
      </c>
      <c r="O57" s="18">
        <v>1526</v>
      </c>
      <c r="P57" s="14"/>
    </row>
    <row r="58" spans="1:16" ht="51.75" customHeight="1" x14ac:dyDescent="0.25">
      <c r="A58" s="43" t="s">
        <v>225</v>
      </c>
      <c r="B58" s="37" t="s">
        <v>67</v>
      </c>
      <c r="C58" s="15" t="s">
        <v>66</v>
      </c>
      <c r="D58" s="16" t="s">
        <v>10</v>
      </c>
      <c r="E58" s="18">
        <v>1509</v>
      </c>
      <c r="F58" s="18">
        <v>1493</v>
      </c>
      <c r="G58" s="18">
        <v>1425</v>
      </c>
      <c r="H58" s="18">
        <v>1428</v>
      </c>
      <c r="I58" s="18">
        <v>1434</v>
      </c>
      <c r="J58" s="18">
        <v>1437</v>
      </c>
      <c r="K58" s="18">
        <v>1449</v>
      </c>
      <c r="L58" s="18">
        <v>1453</v>
      </c>
      <c r="M58" s="18">
        <v>1471</v>
      </c>
      <c r="N58" s="18">
        <v>1476</v>
      </c>
      <c r="O58" s="18">
        <v>1501</v>
      </c>
      <c r="P58" s="14"/>
    </row>
    <row r="59" spans="1:16" ht="18.75" customHeight="1" x14ac:dyDescent="0.25">
      <c r="A59" s="45" t="s">
        <v>226</v>
      </c>
      <c r="B59" s="36" t="s">
        <v>170</v>
      </c>
      <c r="C59" s="15" t="s">
        <v>9</v>
      </c>
      <c r="D59" s="16" t="s">
        <v>10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4"/>
    </row>
    <row r="60" spans="1:16" ht="54" customHeight="1" x14ac:dyDescent="0.25">
      <c r="A60" s="43" t="s">
        <v>227</v>
      </c>
      <c r="B60" s="37" t="s">
        <v>68</v>
      </c>
      <c r="C60" s="15" t="s">
        <v>9</v>
      </c>
      <c r="D60" s="16" t="s">
        <v>10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4"/>
    </row>
    <row r="61" spans="1:16" ht="41.25" customHeight="1" x14ac:dyDescent="0.25">
      <c r="A61" s="43" t="s">
        <v>228</v>
      </c>
      <c r="B61" s="38" t="s">
        <v>69</v>
      </c>
      <c r="C61" s="15" t="s">
        <v>70</v>
      </c>
      <c r="D61" s="16" t="s">
        <v>10</v>
      </c>
      <c r="E61" s="21">
        <v>20721.8</v>
      </c>
      <c r="F61" s="21">
        <v>22968.99</v>
      </c>
      <c r="G61" s="21">
        <v>13190</v>
      </c>
      <c r="H61" s="21">
        <v>14856.48</v>
      </c>
      <c r="I61" s="21">
        <v>18188.3</v>
      </c>
      <c r="J61" s="21">
        <v>16430.919999999998</v>
      </c>
      <c r="K61" s="21">
        <v>20729.8</v>
      </c>
      <c r="L61" s="21">
        <v>17609.2</v>
      </c>
      <c r="M61" s="21">
        <v>22475.02</v>
      </c>
      <c r="N61" s="21">
        <v>19463.27</v>
      </c>
      <c r="O61" s="21">
        <v>26554.36</v>
      </c>
      <c r="P61" s="14"/>
    </row>
    <row r="62" spans="1:16" ht="54.75" customHeight="1" x14ac:dyDescent="0.25">
      <c r="A62" s="43" t="s">
        <v>229</v>
      </c>
      <c r="B62" s="39" t="s">
        <v>71</v>
      </c>
      <c r="C62" s="15" t="s">
        <v>49</v>
      </c>
      <c r="D62" s="16" t="s">
        <v>10</v>
      </c>
      <c r="E62" s="19">
        <v>184.5</v>
      </c>
      <c r="F62" s="19">
        <v>103.5</v>
      </c>
      <c r="G62" s="19">
        <v>54.4</v>
      </c>
      <c r="H62" s="19">
        <v>106.7</v>
      </c>
      <c r="I62" s="19">
        <v>131.1</v>
      </c>
      <c r="J62" s="19">
        <v>105.1</v>
      </c>
      <c r="K62" s="19">
        <v>108.6</v>
      </c>
      <c r="L62" s="19">
        <v>102.3</v>
      </c>
      <c r="M62" s="19">
        <v>103.5</v>
      </c>
      <c r="N62" s="19">
        <v>105.5</v>
      </c>
      <c r="O62" s="19">
        <v>112.7</v>
      </c>
      <c r="P62" s="14"/>
    </row>
    <row r="63" spans="1:16" ht="53.25" customHeight="1" x14ac:dyDescent="0.25">
      <c r="A63" s="43" t="s">
        <v>230</v>
      </c>
      <c r="B63" s="40" t="s">
        <v>72</v>
      </c>
      <c r="C63" s="15" t="s">
        <v>49</v>
      </c>
      <c r="D63" s="16" t="s">
        <v>10</v>
      </c>
      <c r="E63" s="19">
        <v>104.5</v>
      </c>
      <c r="F63" s="19">
        <v>107.1</v>
      </c>
      <c r="G63" s="19">
        <v>105.6</v>
      </c>
      <c r="H63" s="19">
        <v>105.6</v>
      </c>
      <c r="I63" s="19">
        <v>105.2</v>
      </c>
      <c r="J63" s="19">
        <v>105.2</v>
      </c>
      <c r="K63" s="19">
        <v>104.9</v>
      </c>
      <c r="L63" s="19">
        <v>104.8</v>
      </c>
      <c r="M63" s="19">
        <v>104.8</v>
      </c>
      <c r="N63" s="19">
        <v>104.8</v>
      </c>
      <c r="O63" s="19">
        <v>104.8</v>
      </c>
      <c r="P63" s="14"/>
    </row>
    <row r="64" spans="1:16" ht="128.25" customHeight="1" x14ac:dyDescent="0.25">
      <c r="A64" s="43" t="s">
        <v>231</v>
      </c>
      <c r="B64" s="38" t="s">
        <v>73</v>
      </c>
      <c r="C64" s="15" t="s">
        <v>74</v>
      </c>
      <c r="D64" s="16" t="s">
        <v>10</v>
      </c>
      <c r="E64" s="21">
        <v>19010.830000000002</v>
      </c>
      <c r="F64" s="21">
        <v>21443.39</v>
      </c>
      <c r="G64" s="21">
        <v>12250</v>
      </c>
      <c r="H64" s="21">
        <v>13746.48</v>
      </c>
      <c r="I64" s="21">
        <v>16540</v>
      </c>
      <c r="J64" s="21">
        <v>15121.12</v>
      </c>
      <c r="K64" s="21">
        <v>19184.3</v>
      </c>
      <c r="L64" s="21">
        <v>16103.9</v>
      </c>
      <c r="M64" s="21">
        <v>20649.52</v>
      </c>
      <c r="N64" s="21">
        <v>17807.47</v>
      </c>
      <c r="O64" s="21">
        <v>24656.2</v>
      </c>
      <c r="P64" s="14"/>
    </row>
    <row r="65" spans="1:16" ht="55.5" customHeight="1" x14ac:dyDescent="0.25">
      <c r="A65" s="43" t="s">
        <v>232</v>
      </c>
      <c r="B65" s="39" t="s">
        <v>71</v>
      </c>
      <c r="C65" s="15" t="s">
        <v>49</v>
      </c>
      <c r="D65" s="16" t="s">
        <v>10</v>
      </c>
      <c r="E65" s="19">
        <v>262.60000000000002</v>
      </c>
      <c r="F65" s="19">
        <v>105.3</v>
      </c>
      <c r="G65" s="19">
        <v>54.1</v>
      </c>
      <c r="H65" s="19">
        <v>106.3</v>
      </c>
      <c r="I65" s="19">
        <v>128.30000000000001</v>
      </c>
      <c r="J65" s="19">
        <v>104.6</v>
      </c>
      <c r="K65" s="19">
        <v>110.6</v>
      </c>
      <c r="L65" s="19">
        <v>101.6</v>
      </c>
      <c r="M65" s="19">
        <v>102.7</v>
      </c>
      <c r="N65" s="19">
        <v>105.5</v>
      </c>
      <c r="O65" s="19">
        <v>113.9</v>
      </c>
      <c r="P65" s="14"/>
    </row>
    <row r="66" spans="1:16" ht="56.25" customHeight="1" x14ac:dyDescent="0.25">
      <c r="A66" s="43" t="s">
        <v>233</v>
      </c>
      <c r="B66" s="40" t="s">
        <v>72</v>
      </c>
      <c r="C66" s="15" t="s">
        <v>49</v>
      </c>
      <c r="D66" s="16" t="s">
        <v>10</v>
      </c>
      <c r="E66" s="19">
        <v>104.5</v>
      </c>
      <c r="F66" s="19">
        <v>107.1</v>
      </c>
      <c r="G66" s="19">
        <v>105.6</v>
      </c>
      <c r="H66" s="19">
        <v>105.6</v>
      </c>
      <c r="I66" s="19">
        <v>105.2</v>
      </c>
      <c r="J66" s="19">
        <v>105.2</v>
      </c>
      <c r="K66" s="19">
        <v>104.9</v>
      </c>
      <c r="L66" s="19">
        <v>104.8</v>
      </c>
      <c r="M66" s="19">
        <v>104.8</v>
      </c>
      <c r="N66" s="19">
        <v>104.8</v>
      </c>
      <c r="O66" s="19">
        <v>104.8</v>
      </c>
      <c r="P66" s="14"/>
    </row>
    <row r="67" spans="1:16" ht="129.75" customHeight="1" x14ac:dyDescent="0.25">
      <c r="A67" s="43" t="s">
        <v>234</v>
      </c>
      <c r="B67" s="38" t="s">
        <v>75</v>
      </c>
      <c r="C67" s="15" t="s">
        <v>74</v>
      </c>
      <c r="D67" s="16" t="s">
        <v>10</v>
      </c>
      <c r="E67" s="21">
        <v>1710.97</v>
      </c>
      <c r="F67" s="21">
        <v>1525.6</v>
      </c>
      <c r="G67" s="21">
        <v>940</v>
      </c>
      <c r="H67" s="21">
        <v>1110</v>
      </c>
      <c r="I67" s="21">
        <v>1648.3</v>
      </c>
      <c r="J67" s="21">
        <v>1309.8</v>
      </c>
      <c r="K67" s="21">
        <v>1545.5</v>
      </c>
      <c r="L67" s="21">
        <v>1505.3</v>
      </c>
      <c r="M67" s="21">
        <v>1825.5</v>
      </c>
      <c r="N67" s="21">
        <v>1655.8</v>
      </c>
      <c r="O67" s="21">
        <v>1898.16</v>
      </c>
      <c r="P67" s="14"/>
    </row>
    <row r="68" spans="1:16" ht="84" customHeight="1" x14ac:dyDescent="0.25">
      <c r="A68" s="43" t="s">
        <v>235</v>
      </c>
      <c r="B68" s="37" t="s">
        <v>76</v>
      </c>
      <c r="C68" s="15" t="s">
        <v>70</v>
      </c>
      <c r="D68" s="16" t="s">
        <v>10</v>
      </c>
      <c r="E68" s="21">
        <v>42.81</v>
      </c>
      <c r="F68" s="21">
        <v>1474.18</v>
      </c>
      <c r="G68" s="21">
        <v>208.19</v>
      </c>
      <c r="H68" s="21">
        <v>138.28</v>
      </c>
      <c r="I68" s="21">
        <v>298.27999999999997</v>
      </c>
      <c r="J68" s="21">
        <v>60</v>
      </c>
      <c r="K68" s="21">
        <v>62.02</v>
      </c>
      <c r="L68" s="21">
        <v>55</v>
      </c>
      <c r="M68" s="21">
        <v>57.74</v>
      </c>
      <c r="N68" s="21">
        <v>737.7</v>
      </c>
      <c r="O68" s="21">
        <v>811.4</v>
      </c>
      <c r="P68" s="14"/>
    </row>
    <row r="69" spans="1:16" ht="34.5" customHeight="1" x14ac:dyDescent="0.25">
      <c r="A69" s="45" t="s">
        <v>236</v>
      </c>
      <c r="B69" s="36" t="s">
        <v>171</v>
      </c>
      <c r="C69" s="15" t="s">
        <v>9</v>
      </c>
      <c r="D69" s="16" t="s">
        <v>10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4"/>
    </row>
    <row r="70" spans="1:16" ht="54.75" customHeight="1" x14ac:dyDescent="0.25">
      <c r="A70" s="43" t="s">
        <v>237</v>
      </c>
      <c r="B70" s="37" t="s">
        <v>77</v>
      </c>
      <c r="C70" s="15" t="s">
        <v>74</v>
      </c>
      <c r="D70" s="16" t="s">
        <v>10</v>
      </c>
      <c r="E70" s="21">
        <v>8998.6</v>
      </c>
      <c r="F70" s="21">
        <v>8953.3700000000008</v>
      </c>
      <c r="G70" s="21">
        <v>12364.61</v>
      </c>
      <c r="H70" s="21">
        <v>12488.25</v>
      </c>
      <c r="I70" s="21">
        <v>13601.07</v>
      </c>
      <c r="J70" s="21">
        <v>12613.14</v>
      </c>
      <c r="K70" s="21">
        <v>13737.08</v>
      </c>
      <c r="L70" s="21">
        <v>12739.27</v>
      </c>
      <c r="M70" s="21">
        <v>13874.45</v>
      </c>
      <c r="N70" s="21">
        <v>12866.66</v>
      </c>
      <c r="O70" s="21">
        <v>14013.19</v>
      </c>
      <c r="P70" s="14"/>
    </row>
    <row r="71" spans="1:16" ht="50.25" customHeight="1" x14ac:dyDescent="0.25">
      <c r="A71" s="43" t="s">
        <v>238</v>
      </c>
      <c r="B71" s="37" t="s">
        <v>78</v>
      </c>
      <c r="C71" s="15" t="s">
        <v>49</v>
      </c>
      <c r="D71" s="16" t="s">
        <v>10</v>
      </c>
      <c r="E71" s="19">
        <v>239.4</v>
      </c>
      <c r="F71" s="19">
        <v>92.6</v>
      </c>
      <c r="G71" s="19">
        <v>131.6</v>
      </c>
      <c r="H71" s="19">
        <v>96.3</v>
      </c>
      <c r="I71" s="19">
        <v>105.1</v>
      </c>
      <c r="J71" s="19">
        <v>96.2</v>
      </c>
      <c r="K71" s="19">
        <v>96.3</v>
      </c>
      <c r="L71" s="19">
        <v>96.1</v>
      </c>
      <c r="M71" s="19">
        <v>96.2</v>
      </c>
      <c r="N71" s="19">
        <v>96.1</v>
      </c>
      <c r="O71" s="19">
        <v>96.2</v>
      </c>
      <c r="P71" s="14"/>
    </row>
    <row r="72" spans="1:16" ht="48.75" customHeight="1" x14ac:dyDescent="0.25">
      <c r="A72" s="43" t="s">
        <v>239</v>
      </c>
      <c r="B72" s="38" t="s">
        <v>72</v>
      </c>
      <c r="C72" s="15" t="s">
        <v>49</v>
      </c>
      <c r="D72" s="16" t="s">
        <v>10</v>
      </c>
      <c r="E72" s="19">
        <v>107.6</v>
      </c>
      <c r="F72" s="19">
        <v>107.5</v>
      </c>
      <c r="G72" s="19">
        <v>104.9</v>
      </c>
      <c r="H72" s="19">
        <v>104.9</v>
      </c>
      <c r="I72" s="19">
        <v>104.7</v>
      </c>
      <c r="J72" s="19">
        <v>105</v>
      </c>
      <c r="K72" s="19">
        <v>104.9</v>
      </c>
      <c r="L72" s="19">
        <v>105.1</v>
      </c>
      <c r="M72" s="19">
        <v>105</v>
      </c>
      <c r="N72" s="19">
        <v>105.1</v>
      </c>
      <c r="O72" s="19">
        <v>105</v>
      </c>
      <c r="P72" s="14"/>
    </row>
    <row r="73" spans="1:16" ht="38.25" hidden="1" customHeight="1" x14ac:dyDescent="0.25">
      <c r="A73" s="43"/>
      <c r="B73" s="37" t="s">
        <v>79</v>
      </c>
      <c r="C73" s="15" t="s">
        <v>80</v>
      </c>
      <c r="D73" s="16" t="s">
        <v>10</v>
      </c>
      <c r="E73" s="21">
        <v>99.88</v>
      </c>
      <c r="F73" s="21">
        <v>65.12</v>
      </c>
      <c r="G73" s="21">
        <v>70.86</v>
      </c>
      <c r="H73" s="22">
        <v>65.48</v>
      </c>
      <c r="I73" s="22">
        <v>72.75</v>
      </c>
      <c r="J73" s="22">
        <v>84.25</v>
      </c>
      <c r="K73" s="22">
        <v>93.61</v>
      </c>
      <c r="L73" s="22">
        <v>79.13</v>
      </c>
      <c r="M73" s="22">
        <v>87.92</v>
      </c>
      <c r="N73" s="21">
        <v>89.06</v>
      </c>
      <c r="O73" s="21">
        <v>139.85</v>
      </c>
      <c r="P73" s="14"/>
    </row>
    <row r="74" spans="1:16" s="28" customFormat="1" ht="51.75" customHeight="1" x14ac:dyDescent="0.25">
      <c r="A74" s="44" t="s">
        <v>240</v>
      </c>
      <c r="B74" s="41" t="s">
        <v>241</v>
      </c>
      <c r="C74" s="23" t="s">
        <v>80</v>
      </c>
      <c r="D74" s="24" t="s">
        <v>10</v>
      </c>
      <c r="E74" s="25">
        <v>99.88</v>
      </c>
      <c r="F74" s="25">
        <v>65.12</v>
      </c>
      <c r="G74" s="25">
        <v>48.4</v>
      </c>
      <c r="H74" s="25">
        <v>65.48</v>
      </c>
      <c r="I74" s="25">
        <v>72.75</v>
      </c>
      <c r="J74" s="25">
        <v>84.25</v>
      </c>
      <c r="K74" s="25">
        <v>93.61</v>
      </c>
      <c r="L74" s="25">
        <v>79.13</v>
      </c>
      <c r="M74" s="25">
        <v>87.92</v>
      </c>
      <c r="N74" s="26"/>
      <c r="O74" s="26"/>
      <c r="P74" s="27">
        <f>M74+K74+I74</f>
        <v>254.28</v>
      </c>
    </row>
    <row r="75" spans="1:16" ht="38.25" hidden="1" customHeight="1" x14ac:dyDescent="0.25">
      <c r="A75" s="43"/>
      <c r="B75" s="38" t="s">
        <v>81</v>
      </c>
      <c r="C75" s="15" t="s">
        <v>80</v>
      </c>
      <c r="D75" s="16" t="s">
        <v>10</v>
      </c>
      <c r="E75" s="21">
        <v>71.680000000000007</v>
      </c>
      <c r="F75" s="21">
        <v>64.13</v>
      </c>
      <c r="G75" s="21">
        <v>63.1</v>
      </c>
      <c r="H75" s="22">
        <v>58.5</v>
      </c>
      <c r="I75" s="22">
        <v>65</v>
      </c>
      <c r="J75" s="22">
        <v>61.2</v>
      </c>
      <c r="K75" s="22">
        <v>68</v>
      </c>
      <c r="L75" s="22">
        <v>61.2</v>
      </c>
      <c r="M75" s="22">
        <v>68</v>
      </c>
      <c r="N75" s="21">
        <v>61.2</v>
      </c>
      <c r="O75" s="21">
        <v>68</v>
      </c>
      <c r="P75" s="14"/>
    </row>
    <row r="76" spans="1:16" s="28" customFormat="1" ht="51" customHeight="1" x14ac:dyDescent="0.25">
      <c r="A76" s="44" t="s">
        <v>242</v>
      </c>
      <c r="B76" s="42" t="s">
        <v>81</v>
      </c>
      <c r="C76" s="23" t="s">
        <v>80</v>
      </c>
      <c r="D76" s="24" t="s">
        <v>10</v>
      </c>
      <c r="E76" s="25">
        <v>71.680000000000007</v>
      </c>
      <c r="F76" s="25">
        <v>64.13</v>
      </c>
      <c r="G76" s="25">
        <v>48.4</v>
      </c>
      <c r="H76" s="25">
        <v>58.5</v>
      </c>
      <c r="I76" s="25">
        <v>65</v>
      </c>
      <c r="J76" s="25">
        <v>61.2</v>
      </c>
      <c r="K76" s="25">
        <v>68</v>
      </c>
      <c r="L76" s="25">
        <v>61.2</v>
      </c>
      <c r="M76" s="25">
        <v>68</v>
      </c>
      <c r="N76" s="26"/>
      <c r="O76" s="26"/>
      <c r="P76" s="29"/>
    </row>
    <row r="77" spans="1:16" ht="27" hidden="1" customHeight="1" x14ac:dyDescent="0.25">
      <c r="A77" s="43"/>
      <c r="B77" s="37" t="s">
        <v>82</v>
      </c>
      <c r="C77" s="15" t="s">
        <v>83</v>
      </c>
      <c r="D77" s="16" t="s">
        <v>10</v>
      </c>
      <c r="E77" s="21">
        <v>29.44</v>
      </c>
      <c r="F77" s="21">
        <v>31.7</v>
      </c>
      <c r="G77" s="21">
        <v>32.35</v>
      </c>
      <c r="H77" s="22">
        <v>33.020000000000003</v>
      </c>
      <c r="I77" s="22">
        <v>33.049999999999997</v>
      </c>
      <c r="J77" s="22">
        <v>33.880000000000003</v>
      </c>
      <c r="K77" s="22">
        <v>33.94</v>
      </c>
      <c r="L77" s="22">
        <v>34.700000000000003</v>
      </c>
      <c r="M77" s="22">
        <v>34.79</v>
      </c>
      <c r="N77" s="21">
        <v>35.61</v>
      </c>
      <c r="O77" s="21">
        <v>36.06</v>
      </c>
      <c r="P77" s="14"/>
    </row>
    <row r="78" spans="1:16" s="28" customFormat="1" ht="42" customHeight="1" x14ac:dyDescent="0.25">
      <c r="A78" s="44" t="s">
        <v>243</v>
      </c>
      <c r="B78" s="41" t="s">
        <v>82</v>
      </c>
      <c r="C78" s="23" t="s">
        <v>83</v>
      </c>
      <c r="D78" s="24" t="s">
        <v>10</v>
      </c>
      <c r="E78" s="25">
        <v>29.44</v>
      </c>
      <c r="F78" s="25">
        <v>31.7</v>
      </c>
      <c r="G78" s="25">
        <f t="shared" ref="G78:M78" si="0">G80/G9*1000</f>
        <v>32.212946249498593</v>
      </c>
      <c r="H78" s="25">
        <f t="shared" si="0"/>
        <v>32.864197530864196</v>
      </c>
      <c r="I78" s="25">
        <f t="shared" si="0"/>
        <v>32.901655306718595</v>
      </c>
      <c r="J78" s="25">
        <f t="shared" si="0"/>
        <v>33.536753103192218</v>
      </c>
      <c r="K78" s="25">
        <f t="shared" si="0"/>
        <v>33.762192759311986</v>
      </c>
      <c r="L78" s="25">
        <f t="shared" si="0"/>
        <v>34.260107176773843</v>
      </c>
      <c r="M78" s="25">
        <f t="shared" si="0"/>
        <v>34.443674235379646</v>
      </c>
      <c r="N78" s="26"/>
      <c r="O78" s="26"/>
      <c r="P78" s="29"/>
    </row>
    <row r="79" spans="1:16" ht="18.75" hidden="1" customHeight="1" x14ac:dyDescent="0.25">
      <c r="A79" s="43"/>
      <c r="B79" s="37" t="s">
        <v>84</v>
      </c>
      <c r="C79" s="15" t="s">
        <v>85</v>
      </c>
      <c r="D79" s="16" t="s">
        <v>10</v>
      </c>
      <c r="E79" s="19">
        <v>3560.8</v>
      </c>
      <c r="F79" s="19">
        <v>3806.8</v>
      </c>
      <c r="G79" s="19">
        <v>3871.6</v>
      </c>
      <c r="H79" s="30">
        <v>3931.4</v>
      </c>
      <c r="I79" s="30">
        <v>3937.8</v>
      </c>
      <c r="J79" s="30">
        <v>4014.5</v>
      </c>
      <c r="K79" s="30">
        <v>4029.1</v>
      </c>
      <c r="L79" s="30">
        <v>4092.1</v>
      </c>
      <c r="M79" s="30">
        <v>4115.3</v>
      </c>
      <c r="N79" s="19">
        <v>4175.8</v>
      </c>
      <c r="O79" s="19">
        <v>4249.3</v>
      </c>
      <c r="P79" s="14"/>
    </row>
    <row r="80" spans="1:16" s="33" customFormat="1" ht="33.75" customHeight="1" x14ac:dyDescent="0.25">
      <c r="A80" s="43" t="s">
        <v>244</v>
      </c>
      <c r="B80" s="37" t="s">
        <v>84</v>
      </c>
      <c r="C80" s="15" t="s">
        <v>85</v>
      </c>
      <c r="D80" s="16" t="s">
        <v>10</v>
      </c>
      <c r="E80" s="19">
        <v>3560.8</v>
      </c>
      <c r="F80" s="19">
        <v>3806.8</v>
      </c>
      <c r="G80" s="19">
        <v>3854.73</v>
      </c>
      <c r="H80" s="19">
        <v>3913.14</v>
      </c>
      <c r="I80" s="19">
        <v>3919.64</v>
      </c>
      <c r="J80" s="19">
        <v>3974.34</v>
      </c>
      <c r="K80" s="19">
        <v>4008.18</v>
      </c>
      <c r="L80" s="19">
        <v>4040.5</v>
      </c>
      <c r="M80" s="19">
        <v>4074.48</v>
      </c>
      <c r="N80" s="31"/>
      <c r="O80" s="31"/>
      <c r="P80" s="32"/>
    </row>
    <row r="81" spans="1:16" ht="51.75" customHeight="1" x14ac:dyDescent="0.25">
      <c r="A81" s="44" t="s">
        <v>245</v>
      </c>
      <c r="B81" s="37" t="s">
        <v>86</v>
      </c>
      <c r="C81" s="15" t="s">
        <v>85</v>
      </c>
      <c r="D81" s="16" t="s">
        <v>10</v>
      </c>
      <c r="E81" s="21">
        <v>15.05</v>
      </c>
      <c r="F81" s="21">
        <v>14.02</v>
      </c>
      <c r="G81" s="21">
        <v>19.91</v>
      </c>
      <c r="H81" s="21">
        <v>14.25</v>
      </c>
      <c r="I81" s="21">
        <v>13.35</v>
      </c>
      <c r="J81" s="21">
        <v>13.08</v>
      </c>
      <c r="K81" s="21">
        <v>11.05</v>
      </c>
      <c r="L81" s="21">
        <v>11.58</v>
      </c>
      <c r="M81" s="21">
        <v>9.35</v>
      </c>
      <c r="N81" s="21">
        <v>6.17</v>
      </c>
      <c r="O81" s="21">
        <v>3.45</v>
      </c>
      <c r="P81" s="14"/>
    </row>
    <row r="82" spans="1:16" s="33" customFormat="1" ht="51" customHeight="1" x14ac:dyDescent="0.25">
      <c r="A82" s="43"/>
      <c r="B82" s="37" t="s">
        <v>86</v>
      </c>
      <c r="C82" s="15" t="s">
        <v>85</v>
      </c>
      <c r="D82" s="16"/>
      <c r="E82" s="21">
        <v>15.05</v>
      </c>
      <c r="F82" s="21">
        <v>14.02</v>
      </c>
      <c r="G82" s="21">
        <v>25.5</v>
      </c>
      <c r="H82" s="21">
        <v>19.91</v>
      </c>
      <c r="I82" s="21">
        <v>14.25</v>
      </c>
      <c r="J82" s="21">
        <v>14.25</v>
      </c>
      <c r="K82" s="21">
        <v>7.68</v>
      </c>
      <c r="L82" s="21">
        <v>12.75</v>
      </c>
      <c r="M82" s="21">
        <v>5.98</v>
      </c>
      <c r="N82" s="34"/>
      <c r="O82" s="34"/>
      <c r="P82" s="32"/>
    </row>
    <row r="83" spans="1:16" ht="42" customHeight="1" x14ac:dyDescent="0.25">
      <c r="A83" s="43" t="s">
        <v>246</v>
      </c>
      <c r="B83" s="37" t="s">
        <v>87</v>
      </c>
      <c r="C83" s="15" t="s">
        <v>85</v>
      </c>
      <c r="D83" s="16" t="s">
        <v>10</v>
      </c>
      <c r="E83" s="21">
        <v>0.06</v>
      </c>
      <c r="F83" s="21">
        <v>1.03</v>
      </c>
      <c r="G83" s="21">
        <v>6.06</v>
      </c>
      <c r="H83" s="21">
        <v>5.66</v>
      </c>
      <c r="I83" s="21">
        <v>6.57</v>
      </c>
      <c r="J83" s="21">
        <v>1.17</v>
      </c>
      <c r="K83" s="21">
        <v>2.2999999999999998</v>
      </c>
      <c r="L83" s="21">
        <v>1.5</v>
      </c>
      <c r="M83" s="21">
        <v>1.7</v>
      </c>
      <c r="N83" s="21">
        <v>5.41</v>
      </c>
      <c r="O83" s="21">
        <v>5.9</v>
      </c>
      <c r="P83" s="14"/>
    </row>
    <row r="84" spans="1:16" s="33" customFormat="1" ht="41.25" customHeight="1" x14ac:dyDescent="0.25">
      <c r="A84" s="44" t="s">
        <v>243</v>
      </c>
      <c r="B84" s="37" t="s">
        <v>87</v>
      </c>
      <c r="C84" s="15" t="s">
        <v>85</v>
      </c>
      <c r="D84" s="16"/>
      <c r="E84" s="21">
        <v>0.06</v>
      </c>
      <c r="F84" s="21">
        <v>1.03</v>
      </c>
      <c r="G84" s="21">
        <v>0.47</v>
      </c>
      <c r="H84" s="21">
        <v>5.59</v>
      </c>
      <c r="I84" s="21">
        <v>11.25</v>
      </c>
      <c r="J84" s="21">
        <v>5.66</v>
      </c>
      <c r="K84" s="21">
        <v>6.57</v>
      </c>
      <c r="L84" s="21">
        <v>1.5</v>
      </c>
      <c r="M84" s="21">
        <v>1.7</v>
      </c>
      <c r="N84" s="34"/>
      <c r="O84" s="34"/>
      <c r="P84" s="32"/>
    </row>
    <row r="85" spans="1:16" ht="18.75" customHeight="1" x14ac:dyDescent="0.25">
      <c r="A85" s="45" t="s">
        <v>247</v>
      </c>
      <c r="B85" s="36" t="s">
        <v>172</v>
      </c>
      <c r="C85" s="15" t="s">
        <v>9</v>
      </c>
      <c r="D85" s="16" t="s">
        <v>10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4"/>
    </row>
    <row r="86" spans="1:16" ht="22.5" customHeight="1" x14ac:dyDescent="0.25">
      <c r="A86" s="43" t="s">
        <v>248</v>
      </c>
      <c r="B86" s="37" t="s">
        <v>88</v>
      </c>
      <c r="C86" s="15" t="s">
        <v>66</v>
      </c>
      <c r="D86" s="16" t="s">
        <v>10</v>
      </c>
      <c r="E86" s="18">
        <v>703</v>
      </c>
      <c r="F86" s="18">
        <v>705</v>
      </c>
      <c r="G86" s="18">
        <v>675</v>
      </c>
      <c r="H86" s="18">
        <v>673</v>
      </c>
      <c r="I86" s="18">
        <v>677</v>
      </c>
      <c r="J86" s="18">
        <v>676</v>
      </c>
      <c r="K86" s="18">
        <v>680</v>
      </c>
      <c r="L86" s="18">
        <v>679</v>
      </c>
      <c r="M86" s="18">
        <v>682</v>
      </c>
      <c r="N86" s="18">
        <v>685</v>
      </c>
      <c r="O86" s="18">
        <v>705</v>
      </c>
      <c r="P86" s="14"/>
    </row>
    <row r="87" spans="1:16" ht="145.5" customHeight="1" x14ac:dyDescent="0.25">
      <c r="A87" s="43" t="s">
        <v>249</v>
      </c>
      <c r="B87" s="37" t="s">
        <v>89</v>
      </c>
      <c r="C87" s="15" t="s">
        <v>66</v>
      </c>
      <c r="D87" s="16" t="s">
        <v>10</v>
      </c>
      <c r="E87" s="18">
        <v>202</v>
      </c>
      <c r="F87" s="18">
        <v>275</v>
      </c>
      <c r="G87" s="18">
        <v>226</v>
      </c>
      <c r="H87" s="18">
        <v>196</v>
      </c>
      <c r="I87" s="18">
        <v>205</v>
      </c>
      <c r="J87" s="18">
        <v>198</v>
      </c>
      <c r="K87" s="18">
        <v>210</v>
      </c>
      <c r="L87" s="18">
        <v>200</v>
      </c>
      <c r="M87" s="18">
        <v>215</v>
      </c>
      <c r="N87" s="18">
        <v>205</v>
      </c>
      <c r="O87" s="18">
        <v>220</v>
      </c>
      <c r="P87" s="14"/>
    </row>
    <row r="88" spans="1:16" ht="51.75" customHeight="1" x14ac:dyDescent="0.25">
      <c r="A88" s="43" t="s">
        <v>250</v>
      </c>
      <c r="B88" s="37" t="s">
        <v>90</v>
      </c>
      <c r="C88" s="15" t="s">
        <v>12</v>
      </c>
      <c r="D88" s="16" t="s">
        <v>10</v>
      </c>
      <c r="E88" s="18">
        <v>265</v>
      </c>
      <c r="F88" s="18">
        <v>410</v>
      </c>
      <c r="G88" s="18">
        <v>1340</v>
      </c>
      <c r="H88" s="18">
        <v>943</v>
      </c>
      <c r="I88" s="18">
        <v>923</v>
      </c>
      <c r="J88" s="18">
        <v>928</v>
      </c>
      <c r="K88" s="18">
        <v>590</v>
      </c>
      <c r="L88" s="18">
        <v>585</v>
      </c>
      <c r="M88" s="18">
        <v>234</v>
      </c>
      <c r="N88" s="18">
        <v>377</v>
      </c>
      <c r="O88" s="18">
        <v>234</v>
      </c>
      <c r="P88" s="14"/>
    </row>
    <row r="89" spans="1:16" ht="38.25" customHeight="1" x14ac:dyDescent="0.25">
      <c r="A89" s="43" t="s">
        <v>251</v>
      </c>
      <c r="B89" s="37" t="s">
        <v>91</v>
      </c>
      <c r="C89" s="15" t="s">
        <v>70</v>
      </c>
      <c r="D89" s="16" t="s">
        <v>10</v>
      </c>
      <c r="E89" s="19">
        <v>23772.9</v>
      </c>
      <c r="F89" s="19">
        <v>26274.1</v>
      </c>
      <c r="G89" s="19">
        <v>27174</v>
      </c>
      <c r="H89" s="19">
        <v>28230.9</v>
      </c>
      <c r="I89" s="19">
        <v>28625.200000000001</v>
      </c>
      <c r="J89" s="19">
        <v>29632.5</v>
      </c>
      <c r="K89" s="19">
        <v>30393</v>
      </c>
      <c r="L89" s="19">
        <v>31353.7</v>
      </c>
      <c r="M89" s="19">
        <v>32306</v>
      </c>
      <c r="N89" s="19">
        <v>33269.4</v>
      </c>
      <c r="O89" s="19">
        <v>34437.599999999999</v>
      </c>
      <c r="P89" s="14"/>
    </row>
    <row r="90" spans="1:16" ht="51" customHeight="1" x14ac:dyDescent="0.25">
      <c r="A90" s="43" t="s">
        <v>252</v>
      </c>
      <c r="B90" s="38" t="s">
        <v>92</v>
      </c>
      <c r="C90" s="15" t="s">
        <v>49</v>
      </c>
      <c r="D90" s="16" t="s">
        <v>10</v>
      </c>
      <c r="E90" s="19">
        <v>107.6</v>
      </c>
      <c r="F90" s="19">
        <v>110.5</v>
      </c>
      <c r="G90" s="19">
        <v>103.4</v>
      </c>
      <c r="H90" s="19">
        <v>103.9</v>
      </c>
      <c r="I90" s="19">
        <v>105.3</v>
      </c>
      <c r="J90" s="19">
        <v>105</v>
      </c>
      <c r="K90" s="19">
        <v>106.2</v>
      </c>
      <c r="L90" s="19">
        <v>105.8</v>
      </c>
      <c r="M90" s="19">
        <v>106.3</v>
      </c>
      <c r="N90" s="19">
        <v>106.1</v>
      </c>
      <c r="O90" s="19">
        <v>106.6</v>
      </c>
      <c r="P90" s="14"/>
    </row>
    <row r="91" spans="1:16" ht="80.25" customHeight="1" x14ac:dyDescent="0.25">
      <c r="A91" s="43" t="s">
        <v>253</v>
      </c>
      <c r="B91" s="38" t="s">
        <v>93</v>
      </c>
      <c r="C91" s="15" t="s">
        <v>70</v>
      </c>
      <c r="D91" s="16" t="s">
        <v>10</v>
      </c>
      <c r="E91" s="19">
        <v>21342.1</v>
      </c>
      <c r="F91" s="19">
        <v>23785</v>
      </c>
      <c r="G91" s="19">
        <v>24717.3</v>
      </c>
      <c r="H91" s="19">
        <v>25770.9</v>
      </c>
      <c r="I91" s="19">
        <v>26160.2</v>
      </c>
      <c r="J91" s="19">
        <v>27162.5</v>
      </c>
      <c r="K91" s="19">
        <v>27913</v>
      </c>
      <c r="L91" s="19">
        <v>28873.7</v>
      </c>
      <c r="M91" s="19">
        <v>29811</v>
      </c>
      <c r="N91" s="19">
        <v>30779.4</v>
      </c>
      <c r="O91" s="19">
        <v>31927.599999999999</v>
      </c>
      <c r="P91" s="14"/>
    </row>
    <row r="92" spans="1:16" ht="79.5" customHeight="1" x14ac:dyDescent="0.25">
      <c r="A92" s="43" t="s">
        <v>254</v>
      </c>
      <c r="B92" s="38" t="s">
        <v>94</v>
      </c>
      <c r="C92" s="15" t="s">
        <v>49</v>
      </c>
      <c r="D92" s="16" t="s">
        <v>10</v>
      </c>
      <c r="E92" s="19">
        <v>108.2</v>
      </c>
      <c r="F92" s="19">
        <v>111.4</v>
      </c>
      <c r="G92" s="19">
        <v>103.9</v>
      </c>
      <c r="H92" s="19">
        <v>104.3</v>
      </c>
      <c r="I92" s="19">
        <v>105.8</v>
      </c>
      <c r="J92" s="19">
        <v>105.4</v>
      </c>
      <c r="K92" s="19">
        <v>106.7</v>
      </c>
      <c r="L92" s="19">
        <v>106.3</v>
      </c>
      <c r="M92" s="19">
        <v>106.8</v>
      </c>
      <c r="N92" s="19">
        <v>106.6</v>
      </c>
      <c r="O92" s="19">
        <v>107.1</v>
      </c>
      <c r="P92" s="14"/>
    </row>
    <row r="93" spans="1:16" ht="54" customHeight="1" x14ac:dyDescent="0.25">
      <c r="A93" s="43" t="s">
        <v>255</v>
      </c>
      <c r="B93" s="38" t="s">
        <v>95</v>
      </c>
      <c r="C93" s="15" t="s">
        <v>70</v>
      </c>
      <c r="D93" s="16" t="s">
        <v>10</v>
      </c>
      <c r="E93" s="19">
        <v>2430.8000000000002</v>
      </c>
      <c r="F93" s="19">
        <v>2489.1</v>
      </c>
      <c r="G93" s="19">
        <v>2456.6999999999998</v>
      </c>
      <c r="H93" s="19">
        <v>2460</v>
      </c>
      <c r="I93" s="19">
        <v>2465</v>
      </c>
      <c r="J93" s="19">
        <v>2470</v>
      </c>
      <c r="K93" s="19">
        <v>2480</v>
      </c>
      <c r="L93" s="19">
        <v>2480</v>
      </c>
      <c r="M93" s="19">
        <v>2495</v>
      </c>
      <c r="N93" s="19">
        <v>2490</v>
      </c>
      <c r="O93" s="19">
        <v>2510</v>
      </c>
      <c r="P93" s="14"/>
    </row>
    <row r="94" spans="1:16" ht="63.75" customHeight="1" x14ac:dyDescent="0.25">
      <c r="A94" s="43" t="s">
        <v>256</v>
      </c>
      <c r="B94" s="38" t="s">
        <v>96</v>
      </c>
      <c r="C94" s="15" t="s">
        <v>49</v>
      </c>
      <c r="D94" s="16" t="s">
        <v>10</v>
      </c>
      <c r="E94" s="19">
        <v>103</v>
      </c>
      <c r="F94" s="19">
        <v>102.4</v>
      </c>
      <c r="G94" s="19">
        <v>98.7</v>
      </c>
      <c r="H94" s="19">
        <v>100.1</v>
      </c>
      <c r="I94" s="19">
        <v>100.3</v>
      </c>
      <c r="J94" s="19">
        <v>100.4</v>
      </c>
      <c r="K94" s="19">
        <v>100.6</v>
      </c>
      <c r="L94" s="19">
        <v>100.4</v>
      </c>
      <c r="M94" s="19">
        <v>100.6</v>
      </c>
      <c r="N94" s="19">
        <v>100.4</v>
      </c>
      <c r="O94" s="19">
        <v>100.6</v>
      </c>
      <c r="P94" s="14"/>
    </row>
    <row r="95" spans="1:16" ht="67.5" customHeight="1" x14ac:dyDescent="0.25">
      <c r="A95" s="43" t="s">
        <v>257</v>
      </c>
      <c r="B95" s="37" t="s">
        <v>97</v>
      </c>
      <c r="C95" s="15" t="s">
        <v>98</v>
      </c>
      <c r="D95" s="16" t="s">
        <v>10</v>
      </c>
      <c r="E95" s="19">
        <v>48207.199999999997</v>
      </c>
      <c r="F95" s="19">
        <v>51248.9</v>
      </c>
      <c r="G95" s="19">
        <v>51443.7</v>
      </c>
      <c r="H95" s="19">
        <v>53173.9</v>
      </c>
      <c r="I95" s="19">
        <v>53643.8</v>
      </c>
      <c r="J95" s="19">
        <v>55124.9</v>
      </c>
      <c r="K95" s="19">
        <v>56016.9</v>
      </c>
      <c r="L95" s="19">
        <v>57792.7</v>
      </c>
      <c r="M95" s="19">
        <v>58795.1</v>
      </c>
      <c r="N95" s="19">
        <v>60760.7</v>
      </c>
      <c r="O95" s="19">
        <v>61835.8</v>
      </c>
      <c r="P95" s="14"/>
    </row>
    <row r="96" spans="1:16" ht="81" customHeight="1" x14ac:dyDescent="0.25">
      <c r="A96" s="43" t="s">
        <v>258</v>
      </c>
      <c r="B96" s="38" t="s">
        <v>99</v>
      </c>
      <c r="C96" s="15" t="s">
        <v>49</v>
      </c>
      <c r="D96" s="16" t="s">
        <v>10</v>
      </c>
      <c r="E96" s="19">
        <v>109.9</v>
      </c>
      <c r="F96" s="19">
        <v>106.3</v>
      </c>
      <c r="G96" s="19">
        <v>100.4</v>
      </c>
      <c r="H96" s="19">
        <v>103.4</v>
      </c>
      <c r="I96" s="19">
        <v>104.3</v>
      </c>
      <c r="J96" s="19">
        <v>103.7</v>
      </c>
      <c r="K96" s="19">
        <v>104.4</v>
      </c>
      <c r="L96" s="19">
        <v>104.8</v>
      </c>
      <c r="M96" s="19">
        <v>105</v>
      </c>
      <c r="N96" s="19">
        <v>105.1</v>
      </c>
      <c r="O96" s="19">
        <v>105.2</v>
      </c>
      <c r="P96" s="14"/>
    </row>
    <row r="97" spans="1:16" ht="49.5" customHeight="1" x14ac:dyDescent="0.25">
      <c r="A97" s="43" t="s">
        <v>259</v>
      </c>
      <c r="B97" s="38" t="s">
        <v>100</v>
      </c>
      <c r="C97" s="15" t="s">
        <v>49</v>
      </c>
      <c r="D97" s="16" t="s">
        <v>10</v>
      </c>
      <c r="E97" s="19">
        <v>105.6</v>
      </c>
      <c r="F97" s="19">
        <v>101.5</v>
      </c>
      <c r="G97" s="19">
        <v>97.3</v>
      </c>
      <c r="H97" s="19">
        <v>99.9</v>
      </c>
      <c r="I97" s="19">
        <v>100.7</v>
      </c>
      <c r="J97" s="19">
        <v>99.7</v>
      </c>
      <c r="K97" s="19">
        <v>100.4</v>
      </c>
      <c r="L97" s="19">
        <v>100.8</v>
      </c>
      <c r="M97" s="19">
        <v>100.9</v>
      </c>
      <c r="N97" s="19">
        <v>101.1</v>
      </c>
      <c r="O97" s="19">
        <v>101.1</v>
      </c>
      <c r="P97" s="14"/>
    </row>
    <row r="98" spans="1:16" ht="86.25" customHeight="1" x14ac:dyDescent="0.25">
      <c r="A98" s="43" t="s">
        <v>260</v>
      </c>
      <c r="B98" s="38" t="s">
        <v>101</v>
      </c>
      <c r="C98" s="15" t="s">
        <v>102</v>
      </c>
      <c r="D98" s="16" t="s">
        <v>10</v>
      </c>
      <c r="E98" s="19">
        <v>104.1</v>
      </c>
      <c r="F98" s="19">
        <v>104.7</v>
      </c>
      <c r="G98" s="19">
        <v>103.2</v>
      </c>
      <c r="H98" s="19">
        <v>103.5</v>
      </c>
      <c r="I98" s="19">
        <v>103.6</v>
      </c>
      <c r="J98" s="19">
        <v>104</v>
      </c>
      <c r="K98" s="19">
        <v>104</v>
      </c>
      <c r="L98" s="19">
        <v>104</v>
      </c>
      <c r="M98" s="19">
        <v>104</v>
      </c>
      <c r="N98" s="19">
        <v>104</v>
      </c>
      <c r="O98" s="19">
        <v>104</v>
      </c>
      <c r="P98" s="14"/>
    </row>
    <row r="99" spans="1:16" ht="81.75" customHeight="1" x14ac:dyDescent="0.25">
      <c r="A99" s="43" t="s">
        <v>261</v>
      </c>
      <c r="B99" s="38" t="s">
        <v>103</v>
      </c>
      <c r="C99" s="15" t="s">
        <v>104</v>
      </c>
      <c r="D99" s="16" t="s">
        <v>10</v>
      </c>
      <c r="E99" s="19">
        <v>53456.800000000003</v>
      </c>
      <c r="F99" s="19">
        <v>56931.9</v>
      </c>
      <c r="G99" s="19">
        <v>56980.1</v>
      </c>
      <c r="H99" s="19">
        <v>59054.5</v>
      </c>
      <c r="I99" s="19">
        <v>59591</v>
      </c>
      <c r="J99" s="19">
        <v>61324.3</v>
      </c>
      <c r="K99" s="19">
        <v>62338.1</v>
      </c>
      <c r="L99" s="19">
        <v>64478.400000000001</v>
      </c>
      <c r="M99" s="19">
        <v>65592.5</v>
      </c>
      <c r="N99" s="19">
        <v>67985.3</v>
      </c>
      <c r="O99" s="19">
        <v>69143.3</v>
      </c>
      <c r="P99" s="14"/>
    </row>
    <row r="100" spans="1:16" ht="96" customHeight="1" x14ac:dyDescent="0.25">
      <c r="A100" s="43" t="s">
        <v>262</v>
      </c>
      <c r="B100" s="38" t="s">
        <v>105</v>
      </c>
      <c r="C100" s="15" t="s">
        <v>49</v>
      </c>
      <c r="D100" s="16" t="s">
        <v>10</v>
      </c>
      <c r="E100" s="19">
        <v>103.8</v>
      </c>
      <c r="F100" s="19">
        <v>106.5</v>
      </c>
      <c r="G100" s="19">
        <v>100.1</v>
      </c>
      <c r="H100" s="19">
        <v>103.6</v>
      </c>
      <c r="I100" s="19">
        <v>104.6</v>
      </c>
      <c r="J100" s="19">
        <v>103.8</v>
      </c>
      <c r="K100" s="19">
        <v>104.6</v>
      </c>
      <c r="L100" s="19">
        <v>105.1</v>
      </c>
      <c r="M100" s="19">
        <v>105.2</v>
      </c>
      <c r="N100" s="19">
        <v>105.4</v>
      </c>
      <c r="O100" s="19">
        <v>105.4</v>
      </c>
      <c r="P100" s="14"/>
    </row>
    <row r="101" spans="1:16" ht="68.25" customHeight="1" x14ac:dyDescent="0.25">
      <c r="A101" s="43" t="s">
        <v>263</v>
      </c>
      <c r="B101" s="38" t="s">
        <v>106</v>
      </c>
      <c r="C101" s="15" t="s">
        <v>98</v>
      </c>
      <c r="D101" s="16" t="s">
        <v>10</v>
      </c>
      <c r="E101" s="19">
        <v>25887.1</v>
      </c>
      <c r="F101" s="19">
        <v>26229.8</v>
      </c>
      <c r="G101" s="19">
        <v>26013.3</v>
      </c>
      <c r="H101" s="19">
        <v>26025.1</v>
      </c>
      <c r="I101" s="19">
        <v>26051.599999999999</v>
      </c>
      <c r="J101" s="19">
        <v>26104.400000000001</v>
      </c>
      <c r="K101" s="19">
        <v>26160.3</v>
      </c>
      <c r="L101" s="19">
        <v>26183.5</v>
      </c>
      <c r="M101" s="19">
        <v>26268.7</v>
      </c>
      <c r="N101" s="19">
        <v>26262.5</v>
      </c>
      <c r="O101" s="19">
        <v>26376.6</v>
      </c>
      <c r="P101" s="14"/>
    </row>
    <row r="102" spans="1:16" ht="80.25" customHeight="1" x14ac:dyDescent="0.25">
      <c r="A102" s="43" t="s">
        <v>264</v>
      </c>
      <c r="B102" s="38" t="s">
        <v>107</v>
      </c>
      <c r="C102" s="15" t="s">
        <v>49</v>
      </c>
      <c r="D102" s="16" t="s">
        <v>10</v>
      </c>
      <c r="E102" s="19">
        <v>132.30000000000001</v>
      </c>
      <c r="F102" s="19">
        <v>101.3</v>
      </c>
      <c r="G102" s="19">
        <v>99.2</v>
      </c>
      <c r="H102" s="19">
        <v>100</v>
      </c>
      <c r="I102" s="19">
        <v>100.1</v>
      </c>
      <c r="J102" s="19">
        <v>100.3</v>
      </c>
      <c r="K102" s="19">
        <v>100.4</v>
      </c>
      <c r="L102" s="19">
        <v>100.3</v>
      </c>
      <c r="M102" s="19">
        <v>100.4</v>
      </c>
      <c r="N102" s="19">
        <v>100.3</v>
      </c>
      <c r="O102" s="19">
        <v>100.4</v>
      </c>
      <c r="P102" s="14"/>
    </row>
    <row r="103" spans="1:16" ht="69.75" customHeight="1" x14ac:dyDescent="0.25">
      <c r="A103" s="43" t="s">
        <v>265</v>
      </c>
      <c r="B103" s="38" t="s">
        <v>108</v>
      </c>
      <c r="C103" s="15" t="s">
        <v>12</v>
      </c>
      <c r="D103" s="16" t="s">
        <v>10</v>
      </c>
      <c r="E103" s="18">
        <v>41095</v>
      </c>
      <c r="F103" s="18">
        <v>42723</v>
      </c>
      <c r="G103" s="18">
        <v>44019</v>
      </c>
      <c r="H103" s="18">
        <v>44243</v>
      </c>
      <c r="I103" s="18">
        <v>44468</v>
      </c>
      <c r="J103" s="18">
        <v>44796</v>
      </c>
      <c r="K103" s="18">
        <v>45214</v>
      </c>
      <c r="L103" s="18">
        <v>45210</v>
      </c>
      <c r="M103" s="18">
        <v>45789</v>
      </c>
      <c r="N103" s="18">
        <v>45629</v>
      </c>
      <c r="O103" s="18">
        <v>46410</v>
      </c>
      <c r="P103" s="14"/>
    </row>
    <row r="104" spans="1:16" ht="82.5" customHeight="1" x14ac:dyDescent="0.25">
      <c r="A104" s="43" t="s">
        <v>266</v>
      </c>
      <c r="B104" s="39" t="s">
        <v>109</v>
      </c>
      <c r="C104" s="15" t="s">
        <v>49</v>
      </c>
      <c r="D104" s="16" t="s">
        <v>10</v>
      </c>
      <c r="E104" s="19">
        <v>97.9</v>
      </c>
      <c r="F104" s="19">
        <v>104</v>
      </c>
      <c r="G104" s="19">
        <v>103</v>
      </c>
      <c r="H104" s="19">
        <v>100.5</v>
      </c>
      <c r="I104" s="19">
        <v>101</v>
      </c>
      <c r="J104" s="19">
        <v>101.2</v>
      </c>
      <c r="K104" s="19">
        <v>101.7</v>
      </c>
      <c r="L104" s="19">
        <v>100.9</v>
      </c>
      <c r="M104" s="19">
        <v>101.3</v>
      </c>
      <c r="N104" s="19">
        <v>100.9</v>
      </c>
      <c r="O104" s="19">
        <v>101.4</v>
      </c>
      <c r="P104" s="14"/>
    </row>
    <row r="105" spans="1:16" ht="97.5" customHeight="1" x14ac:dyDescent="0.25">
      <c r="A105" s="43" t="s">
        <v>267</v>
      </c>
      <c r="B105" s="39" t="s">
        <v>110</v>
      </c>
      <c r="C105" s="15" t="s">
        <v>12</v>
      </c>
      <c r="D105" s="16" t="s">
        <v>10</v>
      </c>
      <c r="E105" s="18">
        <v>33270</v>
      </c>
      <c r="F105" s="18">
        <v>34815</v>
      </c>
      <c r="G105" s="18">
        <v>36149</v>
      </c>
      <c r="H105" s="18">
        <v>36366</v>
      </c>
      <c r="I105" s="18">
        <v>36583</v>
      </c>
      <c r="J105" s="18">
        <v>36911</v>
      </c>
      <c r="K105" s="18">
        <v>37314</v>
      </c>
      <c r="L105" s="18">
        <v>37317</v>
      </c>
      <c r="M105" s="18">
        <v>37874</v>
      </c>
      <c r="N105" s="18">
        <v>37728</v>
      </c>
      <c r="O105" s="18">
        <v>38480</v>
      </c>
      <c r="P105" s="14"/>
    </row>
    <row r="106" spans="1:16" ht="109.5" customHeight="1" x14ac:dyDescent="0.25">
      <c r="A106" s="43" t="s">
        <v>268</v>
      </c>
      <c r="B106" s="39" t="s">
        <v>111</v>
      </c>
      <c r="C106" s="15" t="s">
        <v>49</v>
      </c>
      <c r="D106" s="16" t="s">
        <v>10</v>
      </c>
      <c r="E106" s="19">
        <v>104.2</v>
      </c>
      <c r="F106" s="19">
        <v>104.6</v>
      </c>
      <c r="G106" s="19">
        <v>103.8</v>
      </c>
      <c r="H106" s="19">
        <v>100.6</v>
      </c>
      <c r="I106" s="19">
        <v>101.2</v>
      </c>
      <c r="J106" s="19">
        <v>101.5</v>
      </c>
      <c r="K106" s="19">
        <v>102</v>
      </c>
      <c r="L106" s="19">
        <v>101.1</v>
      </c>
      <c r="M106" s="19">
        <v>101.5</v>
      </c>
      <c r="N106" s="19">
        <v>101.1</v>
      </c>
      <c r="O106" s="19">
        <v>101.6</v>
      </c>
      <c r="P106" s="14"/>
    </row>
    <row r="107" spans="1:16" ht="69.75" customHeight="1" x14ac:dyDescent="0.25">
      <c r="A107" s="43" t="s">
        <v>269</v>
      </c>
      <c r="B107" s="39" t="s">
        <v>112</v>
      </c>
      <c r="C107" s="15" t="s">
        <v>12</v>
      </c>
      <c r="D107" s="16" t="s">
        <v>10</v>
      </c>
      <c r="E107" s="18">
        <v>7825</v>
      </c>
      <c r="F107" s="18">
        <v>7908</v>
      </c>
      <c r="G107" s="18">
        <v>7870</v>
      </c>
      <c r="H107" s="18">
        <v>7877</v>
      </c>
      <c r="I107" s="18">
        <v>7885</v>
      </c>
      <c r="J107" s="18">
        <v>7885</v>
      </c>
      <c r="K107" s="18">
        <v>7900</v>
      </c>
      <c r="L107" s="18">
        <v>7893</v>
      </c>
      <c r="M107" s="18">
        <v>7915</v>
      </c>
      <c r="N107" s="18">
        <v>7901</v>
      </c>
      <c r="O107" s="18">
        <v>7930</v>
      </c>
      <c r="P107" s="14"/>
    </row>
    <row r="108" spans="1:16" ht="83.25" customHeight="1" x14ac:dyDescent="0.25">
      <c r="A108" s="43" t="s">
        <v>270</v>
      </c>
      <c r="B108" s="39" t="s">
        <v>113</v>
      </c>
      <c r="C108" s="15" t="s">
        <v>49</v>
      </c>
      <c r="D108" s="16" t="s">
        <v>10</v>
      </c>
      <c r="E108" s="19">
        <v>77.900000000000006</v>
      </c>
      <c r="F108" s="19">
        <v>101.1</v>
      </c>
      <c r="G108" s="19">
        <v>99.5</v>
      </c>
      <c r="H108" s="19">
        <v>100.1</v>
      </c>
      <c r="I108" s="19">
        <v>100.2</v>
      </c>
      <c r="J108" s="19">
        <v>100.1</v>
      </c>
      <c r="K108" s="19">
        <v>100.2</v>
      </c>
      <c r="L108" s="19">
        <v>100.1</v>
      </c>
      <c r="M108" s="19">
        <v>100.2</v>
      </c>
      <c r="N108" s="19">
        <v>100.1</v>
      </c>
      <c r="O108" s="19">
        <v>100.2</v>
      </c>
      <c r="P108" s="14"/>
    </row>
    <row r="109" spans="1:16" ht="170.25" customHeight="1" x14ac:dyDescent="0.25">
      <c r="A109" s="43" t="s">
        <v>271</v>
      </c>
      <c r="B109" s="37" t="s">
        <v>114</v>
      </c>
      <c r="C109" s="15" t="s">
        <v>9</v>
      </c>
      <c r="D109" s="16" t="s">
        <v>10</v>
      </c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4"/>
    </row>
    <row r="110" spans="1:16" ht="81" customHeight="1" x14ac:dyDescent="0.25">
      <c r="A110" s="43" t="s">
        <v>272</v>
      </c>
      <c r="B110" s="38" t="s">
        <v>115</v>
      </c>
      <c r="C110" s="15" t="s">
        <v>98</v>
      </c>
      <c r="D110" s="16" t="s">
        <v>10</v>
      </c>
      <c r="E110" s="19">
        <v>51937.5</v>
      </c>
      <c r="F110" s="19">
        <v>55555.3</v>
      </c>
      <c r="G110" s="19">
        <v>56350.6</v>
      </c>
      <c r="H110" s="19">
        <v>58717.4</v>
      </c>
      <c r="I110" s="19">
        <v>59761</v>
      </c>
      <c r="J110" s="19">
        <v>61594.5</v>
      </c>
      <c r="K110" s="19">
        <v>63080</v>
      </c>
      <c r="L110" s="19">
        <v>64797.4</v>
      </c>
      <c r="M110" s="19">
        <v>66764.100000000006</v>
      </c>
      <c r="N110" s="19" t="s">
        <v>53</v>
      </c>
      <c r="O110" s="19" t="s">
        <v>53</v>
      </c>
      <c r="P110" s="14"/>
    </row>
    <row r="111" spans="1:16" ht="117" customHeight="1" x14ac:dyDescent="0.25">
      <c r="A111" s="43" t="s">
        <v>273</v>
      </c>
      <c r="B111" s="38" t="s">
        <v>116</v>
      </c>
      <c r="C111" s="15" t="s">
        <v>98</v>
      </c>
      <c r="D111" s="16" t="s">
        <v>10</v>
      </c>
      <c r="E111" s="19">
        <v>45377</v>
      </c>
      <c r="F111" s="19">
        <v>46417</v>
      </c>
      <c r="G111" s="19">
        <v>47109.1</v>
      </c>
      <c r="H111" s="19">
        <v>49087.7</v>
      </c>
      <c r="I111" s="19">
        <v>49960.2</v>
      </c>
      <c r="J111" s="19">
        <v>51493</v>
      </c>
      <c r="K111" s="19">
        <v>52734.9</v>
      </c>
      <c r="L111" s="19">
        <v>54170.7</v>
      </c>
      <c r="M111" s="19">
        <v>55814.8</v>
      </c>
      <c r="N111" s="19" t="s">
        <v>53</v>
      </c>
      <c r="O111" s="19" t="s">
        <v>53</v>
      </c>
      <c r="P111" s="14"/>
    </row>
    <row r="112" spans="1:16" ht="93.75" customHeight="1" x14ac:dyDescent="0.25">
      <c r="A112" s="43" t="s">
        <v>274</v>
      </c>
      <c r="B112" s="38" t="s">
        <v>117</v>
      </c>
      <c r="C112" s="15" t="s">
        <v>98</v>
      </c>
      <c r="D112" s="16" t="s">
        <v>10</v>
      </c>
      <c r="E112" s="19">
        <v>49979.4</v>
      </c>
      <c r="F112" s="19">
        <v>51910</v>
      </c>
      <c r="G112" s="19">
        <v>52658.6</v>
      </c>
      <c r="H112" s="19">
        <v>54155.8</v>
      </c>
      <c r="I112" s="19">
        <v>54155.8</v>
      </c>
      <c r="J112" s="19">
        <v>54155.8</v>
      </c>
      <c r="K112" s="19">
        <v>54155.8</v>
      </c>
      <c r="L112" s="19">
        <v>54155.8</v>
      </c>
      <c r="M112" s="19">
        <v>54155.8</v>
      </c>
      <c r="N112" s="19" t="s">
        <v>53</v>
      </c>
      <c r="O112" s="19" t="s">
        <v>53</v>
      </c>
      <c r="P112" s="14"/>
    </row>
    <row r="113" spans="1:16" ht="66.75" customHeight="1" x14ac:dyDescent="0.25">
      <c r="A113" s="43" t="s">
        <v>275</v>
      </c>
      <c r="B113" s="38" t="s">
        <v>118</v>
      </c>
      <c r="C113" s="15" t="s">
        <v>98</v>
      </c>
      <c r="D113" s="16" t="s">
        <v>10</v>
      </c>
      <c r="E113" s="19">
        <v>55683.8</v>
      </c>
      <c r="F113" s="19">
        <v>58091.4</v>
      </c>
      <c r="G113" s="19">
        <v>59372.6</v>
      </c>
      <c r="H113" s="19">
        <v>61934.9</v>
      </c>
      <c r="I113" s="19">
        <v>61934.9</v>
      </c>
      <c r="J113" s="19">
        <v>61934.9</v>
      </c>
      <c r="K113" s="19">
        <v>61934.9</v>
      </c>
      <c r="L113" s="19">
        <v>61934.9</v>
      </c>
      <c r="M113" s="19">
        <v>61934.9</v>
      </c>
      <c r="N113" s="19" t="s">
        <v>53</v>
      </c>
      <c r="O113" s="19" t="s">
        <v>53</v>
      </c>
      <c r="P113" s="14"/>
    </row>
    <row r="114" spans="1:16" ht="19.5" customHeight="1" x14ac:dyDescent="0.25">
      <c r="A114" s="43" t="s">
        <v>276</v>
      </c>
      <c r="B114" s="37" t="s">
        <v>119</v>
      </c>
      <c r="C114" s="15" t="s">
        <v>9</v>
      </c>
      <c r="D114" s="16" t="s">
        <v>10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4"/>
    </row>
    <row r="115" spans="1:16" ht="39.75" customHeight="1" x14ac:dyDescent="0.25">
      <c r="A115" s="43" t="s">
        <v>277</v>
      </c>
      <c r="B115" s="38" t="s">
        <v>120</v>
      </c>
      <c r="C115" s="15" t="s">
        <v>9</v>
      </c>
      <c r="D115" s="16" t="s">
        <v>10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4"/>
    </row>
    <row r="116" spans="1:16" ht="54.75" customHeight="1" x14ac:dyDescent="0.25">
      <c r="A116" s="43" t="s">
        <v>278</v>
      </c>
      <c r="B116" s="39" t="s">
        <v>121</v>
      </c>
      <c r="C116" s="15" t="s">
        <v>98</v>
      </c>
      <c r="D116" s="16" t="s">
        <v>10</v>
      </c>
      <c r="E116" s="19">
        <v>53468.2</v>
      </c>
      <c r="F116" s="19">
        <v>54801.5</v>
      </c>
      <c r="G116" s="19">
        <v>55143</v>
      </c>
      <c r="H116" s="19">
        <v>55903</v>
      </c>
      <c r="I116" s="19">
        <v>57021.1</v>
      </c>
      <c r="J116" s="19">
        <v>55903</v>
      </c>
      <c r="K116" s="19">
        <v>57249.1</v>
      </c>
      <c r="L116" s="19">
        <v>55903</v>
      </c>
      <c r="M116" s="19">
        <v>57592.6</v>
      </c>
      <c r="N116" s="19" t="s">
        <v>53</v>
      </c>
      <c r="O116" s="19" t="s">
        <v>53</v>
      </c>
      <c r="P116" s="14"/>
    </row>
    <row r="117" spans="1:16" ht="51" customHeight="1" x14ac:dyDescent="0.25">
      <c r="A117" s="43" t="s">
        <v>279</v>
      </c>
      <c r="B117" s="39" t="s">
        <v>122</v>
      </c>
      <c r="C117" s="15" t="s">
        <v>104</v>
      </c>
      <c r="D117" s="16" t="s">
        <v>10</v>
      </c>
      <c r="E117" s="19">
        <v>49805.5</v>
      </c>
      <c r="F117" s="19">
        <v>51816</v>
      </c>
      <c r="G117" s="19">
        <v>52658.6</v>
      </c>
      <c r="H117" s="19">
        <v>54155.8</v>
      </c>
      <c r="I117" s="19">
        <v>54697.4</v>
      </c>
      <c r="J117" s="19">
        <v>54155.8</v>
      </c>
      <c r="K117" s="19">
        <v>54697.4</v>
      </c>
      <c r="L117" s="19">
        <v>54155.8</v>
      </c>
      <c r="M117" s="19">
        <v>54697.4</v>
      </c>
      <c r="N117" s="19" t="s">
        <v>53</v>
      </c>
      <c r="O117" s="19" t="s">
        <v>53</v>
      </c>
      <c r="P117" s="14"/>
    </row>
    <row r="118" spans="1:16" ht="53.25" customHeight="1" x14ac:dyDescent="0.25">
      <c r="A118" s="43" t="s">
        <v>280</v>
      </c>
      <c r="B118" s="39" t="s">
        <v>123</v>
      </c>
      <c r="C118" s="15" t="s">
        <v>98</v>
      </c>
      <c r="D118" s="16" t="s">
        <v>10</v>
      </c>
      <c r="E118" s="19">
        <v>54582.8</v>
      </c>
      <c r="F118" s="19">
        <v>59927.3</v>
      </c>
      <c r="G118" s="19">
        <v>59927.3</v>
      </c>
      <c r="H118" s="19">
        <v>61934.9</v>
      </c>
      <c r="I118" s="19">
        <v>62554.2</v>
      </c>
      <c r="J118" s="19">
        <v>61934.9</v>
      </c>
      <c r="K118" s="19">
        <v>62554.2</v>
      </c>
      <c r="L118" s="19">
        <v>61934.9</v>
      </c>
      <c r="M118" s="19">
        <v>62554.2</v>
      </c>
      <c r="N118" s="19" t="s">
        <v>53</v>
      </c>
      <c r="O118" s="19" t="s">
        <v>53</v>
      </c>
      <c r="P118" s="14"/>
    </row>
    <row r="119" spans="1:16" ht="207" customHeight="1" x14ac:dyDescent="0.25">
      <c r="A119" s="43" t="s">
        <v>281</v>
      </c>
      <c r="B119" s="39" t="s">
        <v>124</v>
      </c>
      <c r="C119" s="15" t="s">
        <v>125</v>
      </c>
      <c r="D119" s="16" t="s">
        <v>10</v>
      </c>
      <c r="E119" s="19">
        <v>117.8</v>
      </c>
      <c r="F119" s="19">
        <v>118.1</v>
      </c>
      <c r="G119" s="19">
        <v>117.1</v>
      </c>
      <c r="H119" s="19">
        <v>113.9</v>
      </c>
      <c r="I119" s="19">
        <v>114.1</v>
      </c>
      <c r="J119" s="19">
        <v>108.6</v>
      </c>
      <c r="K119" s="19">
        <v>108.6</v>
      </c>
      <c r="L119" s="19">
        <v>103.2</v>
      </c>
      <c r="M119" s="19">
        <v>103.2</v>
      </c>
      <c r="N119" s="19" t="s">
        <v>53</v>
      </c>
      <c r="O119" s="19" t="s">
        <v>53</v>
      </c>
      <c r="P119" s="14"/>
    </row>
    <row r="120" spans="1:16" ht="140.25" customHeight="1" x14ac:dyDescent="0.25">
      <c r="A120" s="43" t="s">
        <v>282</v>
      </c>
      <c r="B120" s="39" t="s">
        <v>126</v>
      </c>
      <c r="C120" s="15" t="s">
        <v>125</v>
      </c>
      <c r="D120" s="16" t="s">
        <v>10</v>
      </c>
      <c r="E120" s="19">
        <v>99.7</v>
      </c>
      <c r="F120" s="19">
        <v>99.8</v>
      </c>
      <c r="G120" s="19">
        <v>100</v>
      </c>
      <c r="H120" s="19">
        <v>100</v>
      </c>
      <c r="I120" s="19">
        <v>101</v>
      </c>
      <c r="J120" s="19">
        <v>100</v>
      </c>
      <c r="K120" s="19">
        <v>101</v>
      </c>
      <c r="L120" s="19">
        <v>100</v>
      </c>
      <c r="M120" s="19">
        <v>101</v>
      </c>
      <c r="N120" s="19" t="s">
        <v>53</v>
      </c>
      <c r="O120" s="19" t="s">
        <v>53</v>
      </c>
      <c r="P120" s="14"/>
    </row>
    <row r="121" spans="1:16" ht="125.25" customHeight="1" x14ac:dyDescent="0.25">
      <c r="A121" s="43" t="s">
        <v>283</v>
      </c>
      <c r="B121" s="39" t="s">
        <v>127</v>
      </c>
      <c r="C121" s="15" t="s">
        <v>125</v>
      </c>
      <c r="D121" s="16" t="s">
        <v>10</v>
      </c>
      <c r="E121" s="19">
        <v>98</v>
      </c>
      <c r="F121" s="19">
        <v>103.2</v>
      </c>
      <c r="G121" s="19">
        <v>100.9</v>
      </c>
      <c r="H121" s="19">
        <v>100</v>
      </c>
      <c r="I121" s="19">
        <v>101</v>
      </c>
      <c r="J121" s="19">
        <v>100</v>
      </c>
      <c r="K121" s="19">
        <v>101</v>
      </c>
      <c r="L121" s="19">
        <v>100</v>
      </c>
      <c r="M121" s="19">
        <v>101</v>
      </c>
      <c r="N121" s="19" t="s">
        <v>53</v>
      </c>
      <c r="O121" s="19" t="s">
        <v>53</v>
      </c>
      <c r="P121" s="14"/>
    </row>
    <row r="122" spans="1:16" ht="19.5" customHeight="1" x14ac:dyDescent="0.25">
      <c r="A122" s="43" t="s">
        <v>284</v>
      </c>
      <c r="B122" s="37" t="s">
        <v>128</v>
      </c>
      <c r="C122" s="15" t="s">
        <v>9</v>
      </c>
      <c r="D122" s="16" t="s">
        <v>10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4"/>
    </row>
    <row r="123" spans="1:16" ht="70.5" customHeight="1" x14ac:dyDescent="0.25">
      <c r="A123" s="43" t="s">
        <v>285</v>
      </c>
      <c r="B123" s="38" t="s">
        <v>129</v>
      </c>
      <c r="C123" s="15" t="s">
        <v>98</v>
      </c>
      <c r="D123" s="16" t="s">
        <v>10</v>
      </c>
      <c r="E123" s="19">
        <v>47448.1</v>
      </c>
      <c r="F123" s="19">
        <v>52492</v>
      </c>
      <c r="G123" s="19">
        <v>49029</v>
      </c>
      <c r="H123" s="19">
        <v>49087.7</v>
      </c>
      <c r="I123" s="19">
        <v>49960</v>
      </c>
      <c r="J123" s="19">
        <v>51493</v>
      </c>
      <c r="K123" s="19">
        <v>52734.9</v>
      </c>
      <c r="L123" s="19">
        <v>54170.7</v>
      </c>
      <c r="M123" s="19">
        <v>55814.8</v>
      </c>
      <c r="N123" s="19" t="s">
        <v>53</v>
      </c>
      <c r="O123" s="19" t="s">
        <v>53</v>
      </c>
      <c r="P123" s="14"/>
    </row>
    <row r="124" spans="1:16" ht="138.75" customHeight="1" x14ac:dyDescent="0.25">
      <c r="A124" s="43" t="s">
        <v>286</v>
      </c>
      <c r="B124" s="38" t="s">
        <v>130</v>
      </c>
      <c r="C124" s="15" t="s">
        <v>125</v>
      </c>
      <c r="D124" s="16" t="s">
        <v>10</v>
      </c>
      <c r="E124" s="19">
        <v>104.6</v>
      </c>
      <c r="F124" s="19">
        <v>113.1</v>
      </c>
      <c r="G124" s="19">
        <v>104.1</v>
      </c>
      <c r="H124" s="19">
        <v>100</v>
      </c>
      <c r="I124" s="19">
        <v>100</v>
      </c>
      <c r="J124" s="19">
        <v>100</v>
      </c>
      <c r="K124" s="19">
        <v>100</v>
      </c>
      <c r="L124" s="19">
        <v>100</v>
      </c>
      <c r="M124" s="19">
        <v>100</v>
      </c>
      <c r="N124" s="19" t="s">
        <v>53</v>
      </c>
      <c r="O124" s="19" t="s">
        <v>53</v>
      </c>
      <c r="P124" s="14"/>
    </row>
    <row r="125" spans="1:16" ht="16.5" customHeight="1" x14ac:dyDescent="0.25">
      <c r="A125" s="45" t="s">
        <v>287</v>
      </c>
      <c r="B125" s="36" t="s">
        <v>173</v>
      </c>
      <c r="C125" s="15" t="s">
        <v>9</v>
      </c>
      <c r="D125" s="16" t="s">
        <v>10</v>
      </c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4"/>
    </row>
    <row r="126" spans="1:16" ht="48.75" customHeight="1" x14ac:dyDescent="0.25">
      <c r="A126" s="43" t="s">
        <v>288</v>
      </c>
      <c r="B126" s="37" t="s">
        <v>131</v>
      </c>
      <c r="C126" s="15" t="s">
        <v>132</v>
      </c>
      <c r="D126" s="16" t="s">
        <v>10</v>
      </c>
      <c r="E126" s="19">
        <v>940.2</v>
      </c>
      <c r="F126" s="19">
        <v>950.1</v>
      </c>
      <c r="G126" s="19">
        <v>956</v>
      </c>
      <c r="H126" s="19">
        <v>963.4</v>
      </c>
      <c r="I126" s="19">
        <v>967.4</v>
      </c>
      <c r="J126" s="19">
        <v>974.8</v>
      </c>
      <c r="K126" s="19">
        <v>975.4</v>
      </c>
      <c r="L126" s="19">
        <v>984.6</v>
      </c>
      <c r="M126" s="19">
        <v>987.3</v>
      </c>
      <c r="N126" s="19">
        <v>995.7</v>
      </c>
      <c r="O126" s="19">
        <v>995.2</v>
      </c>
      <c r="P126" s="14"/>
    </row>
    <row r="127" spans="1:16" ht="50.25" customHeight="1" x14ac:dyDescent="0.25">
      <c r="A127" s="43" t="s">
        <v>289</v>
      </c>
      <c r="B127" s="37" t="s">
        <v>133</v>
      </c>
      <c r="C127" s="15" t="s">
        <v>85</v>
      </c>
      <c r="D127" s="16" t="s">
        <v>10</v>
      </c>
      <c r="E127" s="19">
        <v>113.8</v>
      </c>
      <c r="F127" s="19">
        <v>114.5</v>
      </c>
      <c r="G127" s="19">
        <v>114.6</v>
      </c>
      <c r="H127" s="19">
        <v>115</v>
      </c>
      <c r="I127" s="19">
        <v>115.5</v>
      </c>
      <c r="J127" s="19">
        <v>115.8</v>
      </c>
      <c r="K127" s="19">
        <v>116</v>
      </c>
      <c r="L127" s="19">
        <v>116.4</v>
      </c>
      <c r="M127" s="19">
        <v>117</v>
      </c>
      <c r="N127" s="19">
        <v>117.1</v>
      </c>
      <c r="O127" s="19">
        <v>117.5</v>
      </c>
      <c r="P127" s="14"/>
    </row>
    <row r="128" spans="1:16" ht="142.5" customHeight="1" x14ac:dyDescent="0.25">
      <c r="A128" s="43" t="s">
        <v>290</v>
      </c>
      <c r="B128" s="37" t="s">
        <v>134</v>
      </c>
      <c r="C128" s="15" t="s">
        <v>85</v>
      </c>
      <c r="D128" s="16" t="s">
        <v>10</v>
      </c>
      <c r="E128" s="19">
        <v>281.7</v>
      </c>
      <c r="F128" s="19">
        <v>281.8</v>
      </c>
      <c r="G128" s="19">
        <v>281.8</v>
      </c>
      <c r="H128" s="19">
        <v>281.89999999999998</v>
      </c>
      <c r="I128" s="19">
        <v>282</v>
      </c>
      <c r="J128" s="19">
        <v>282</v>
      </c>
      <c r="K128" s="19">
        <v>282.10000000000002</v>
      </c>
      <c r="L128" s="19">
        <v>282.10000000000002</v>
      </c>
      <c r="M128" s="19">
        <v>282.2</v>
      </c>
      <c r="N128" s="19">
        <v>282.2</v>
      </c>
      <c r="O128" s="19">
        <v>285.2</v>
      </c>
      <c r="P128" s="14"/>
    </row>
    <row r="129" spans="1:16" ht="23.25" customHeight="1" x14ac:dyDescent="0.25">
      <c r="A129" s="43" t="s">
        <v>291</v>
      </c>
      <c r="B129" s="37" t="s">
        <v>135</v>
      </c>
      <c r="C129" s="15" t="s">
        <v>9</v>
      </c>
      <c r="D129" s="16" t="s">
        <v>10</v>
      </c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4"/>
    </row>
    <row r="130" spans="1:16" ht="18.75" customHeight="1" x14ac:dyDescent="0.25">
      <c r="A130" s="43" t="s">
        <v>292</v>
      </c>
      <c r="B130" s="38" t="s">
        <v>69</v>
      </c>
      <c r="C130" s="15" t="s">
        <v>70</v>
      </c>
      <c r="D130" s="16" t="s">
        <v>10</v>
      </c>
      <c r="E130" s="19">
        <v>34296.5</v>
      </c>
      <c r="F130" s="19">
        <v>38069.1</v>
      </c>
      <c r="G130" s="19">
        <f>F130*G131*G132/10000</f>
        <v>42362.114337899991</v>
      </c>
      <c r="H130" s="19">
        <f>G130*H131*H132/10000</f>
        <v>45291.539268594453</v>
      </c>
      <c r="I130" s="19">
        <f>G130*I131*I132/10000</f>
        <v>46170.4684168772</v>
      </c>
      <c r="J130" s="19">
        <f>H130*J131*J132/10000</f>
        <v>48704.936125572072</v>
      </c>
      <c r="K130" s="19">
        <f>I130*K131*K132/10000</f>
        <v>50561.556986132724</v>
      </c>
      <c r="L130" s="19">
        <f>J130*L131*L132/10000</f>
        <v>52729.912046989346</v>
      </c>
      <c r="M130" s="19">
        <f>K130*M131*M132/10000</f>
        <v>55844.228460043872</v>
      </c>
      <c r="N130" s="19">
        <v>55262.400000000001</v>
      </c>
      <c r="O130" s="19">
        <v>59704.6</v>
      </c>
      <c r="P130" s="14"/>
    </row>
    <row r="131" spans="1:16" ht="53.25" customHeight="1" x14ac:dyDescent="0.25">
      <c r="A131" s="43" t="s">
        <v>293</v>
      </c>
      <c r="B131" s="38" t="s">
        <v>71</v>
      </c>
      <c r="C131" s="15" t="s">
        <v>49</v>
      </c>
      <c r="D131" s="16" t="s">
        <v>10</v>
      </c>
      <c r="E131" s="19">
        <v>106.9</v>
      </c>
      <c r="F131" s="19">
        <v>105.9</v>
      </c>
      <c r="G131" s="19">
        <v>107.1</v>
      </c>
      <c r="H131" s="19">
        <v>103.2</v>
      </c>
      <c r="I131" s="19">
        <v>105</v>
      </c>
      <c r="J131" s="19">
        <v>103.5</v>
      </c>
      <c r="K131" s="19">
        <v>105.4</v>
      </c>
      <c r="L131" s="19">
        <v>104.1</v>
      </c>
      <c r="M131" s="19">
        <v>106.2</v>
      </c>
      <c r="N131" s="19">
        <v>104.8</v>
      </c>
      <c r="O131" s="19">
        <v>106.9</v>
      </c>
      <c r="P131" s="14"/>
    </row>
    <row r="132" spans="1:16" ht="48.75" customHeight="1" x14ac:dyDescent="0.25">
      <c r="A132" s="43" t="s">
        <v>294</v>
      </c>
      <c r="B132" s="38" t="s">
        <v>72</v>
      </c>
      <c r="C132" s="15" t="s">
        <v>49</v>
      </c>
      <c r="D132" s="16" t="s">
        <v>10</v>
      </c>
      <c r="E132" s="19">
        <v>104</v>
      </c>
      <c r="F132" s="19">
        <v>104.8</v>
      </c>
      <c r="G132" s="19">
        <v>103.9</v>
      </c>
      <c r="H132" s="19">
        <v>103.6</v>
      </c>
      <c r="I132" s="19">
        <v>103.8</v>
      </c>
      <c r="J132" s="19">
        <v>103.9</v>
      </c>
      <c r="K132" s="19">
        <v>103.9</v>
      </c>
      <c r="L132" s="19">
        <v>104</v>
      </c>
      <c r="M132" s="19">
        <v>104</v>
      </c>
      <c r="N132" s="19">
        <v>104</v>
      </c>
      <c r="O132" s="19">
        <v>104</v>
      </c>
      <c r="P132" s="14"/>
    </row>
    <row r="133" spans="1:16" ht="16.5" customHeight="1" x14ac:dyDescent="0.25">
      <c r="A133" s="45" t="s">
        <v>326</v>
      </c>
      <c r="B133" s="36" t="s">
        <v>174</v>
      </c>
      <c r="C133" s="15" t="s">
        <v>9</v>
      </c>
      <c r="D133" s="16" t="s">
        <v>10</v>
      </c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4"/>
    </row>
    <row r="134" spans="1:16" ht="16.5" customHeight="1" x14ac:dyDescent="0.25">
      <c r="A134" s="43" t="s">
        <v>295</v>
      </c>
      <c r="B134" s="37" t="s">
        <v>136</v>
      </c>
      <c r="C134" s="15" t="s">
        <v>9</v>
      </c>
      <c r="D134" s="16" t="s">
        <v>10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4"/>
    </row>
    <row r="135" spans="1:16" ht="83.25" customHeight="1" x14ac:dyDescent="0.25">
      <c r="A135" s="43" t="s">
        <v>296</v>
      </c>
      <c r="B135" s="38" t="s">
        <v>137</v>
      </c>
      <c r="C135" s="15" t="s">
        <v>66</v>
      </c>
      <c r="D135" s="16" t="s">
        <v>10</v>
      </c>
      <c r="E135" s="18">
        <v>50</v>
      </c>
      <c r="F135" s="18">
        <v>50</v>
      </c>
      <c r="G135" s="18">
        <v>50</v>
      </c>
      <c r="H135" s="18">
        <v>50</v>
      </c>
      <c r="I135" s="18">
        <v>50</v>
      </c>
      <c r="J135" s="18">
        <v>50</v>
      </c>
      <c r="K135" s="18">
        <v>50</v>
      </c>
      <c r="L135" s="18">
        <v>50</v>
      </c>
      <c r="M135" s="18">
        <v>50</v>
      </c>
      <c r="N135" s="18">
        <v>50</v>
      </c>
      <c r="O135" s="18">
        <v>50</v>
      </c>
      <c r="P135" s="14"/>
    </row>
    <row r="136" spans="1:16" ht="50.25" customHeight="1" x14ac:dyDescent="0.25">
      <c r="A136" s="43" t="s">
        <v>297</v>
      </c>
      <c r="B136" s="38" t="s">
        <v>138</v>
      </c>
      <c r="C136" s="15" t="s">
        <v>66</v>
      </c>
      <c r="D136" s="16" t="s">
        <v>10</v>
      </c>
      <c r="E136" s="18">
        <v>6080</v>
      </c>
      <c r="F136" s="18">
        <v>6085</v>
      </c>
      <c r="G136" s="18">
        <v>6085</v>
      </c>
      <c r="H136" s="18">
        <v>6085</v>
      </c>
      <c r="I136" s="18">
        <v>6085</v>
      </c>
      <c r="J136" s="18">
        <v>6085</v>
      </c>
      <c r="K136" s="18">
        <v>6085</v>
      </c>
      <c r="L136" s="18">
        <v>6475</v>
      </c>
      <c r="M136" s="18">
        <v>6475</v>
      </c>
      <c r="N136" s="18">
        <v>6475</v>
      </c>
      <c r="O136" s="18">
        <v>6475</v>
      </c>
      <c r="P136" s="14"/>
    </row>
    <row r="137" spans="1:16" ht="17.25" customHeight="1" x14ac:dyDescent="0.25">
      <c r="A137" s="43" t="s">
        <v>298</v>
      </c>
      <c r="B137" s="37" t="s">
        <v>139</v>
      </c>
      <c r="C137" s="15" t="s">
        <v>9</v>
      </c>
      <c r="D137" s="16" t="s">
        <v>10</v>
      </c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4"/>
    </row>
    <row r="138" spans="1:16" ht="45" customHeight="1" x14ac:dyDescent="0.25">
      <c r="A138" s="43" t="s">
        <v>299</v>
      </c>
      <c r="B138" s="38" t="s">
        <v>140</v>
      </c>
      <c r="C138" s="15" t="s">
        <v>66</v>
      </c>
      <c r="D138" s="16" t="s">
        <v>10</v>
      </c>
      <c r="E138" s="18">
        <v>31</v>
      </c>
      <c r="F138" s="18">
        <v>32</v>
      </c>
      <c r="G138" s="18">
        <v>32</v>
      </c>
      <c r="H138" s="18">
        <v>32</v>
      </c>
      <c r="I138" s="18">
        <v>32</v>
      </c>
      <c r="J138" s="18">
        <v>32</v>
      </c>
      <c r="K138" s="18">
        <v>32</v>
      </c>
      <c r="L138" s="18">
        <v>32</v>
      </c>
      <c r="M138" s="18">
        <v>32</v>
      </c>
      <c r="N138" s="18">
        <v>35</v>
      </c>
      <c r="O138" s="18">
        <v>35</v>
      </c>
      <c r="P138" s="14"/>
    </row>
    <row r="139" spans="1:16" ht="141.75" customHeight="1" x14ac:dyDescent="0.25">
      <c r="A139" s="43" t="s">
        <v>300</v>
      </c>
      <c r="B139" s="38" t="s">
        <v>141</v>
      </c>
      <c r="C139" s="15" t="s">
        <v>125</v>
      </c>
      <c r="D139" s="16" t="s">
        <v>10</v>
      </c>
      <c r="E139" s="19">
        <v>89.8</v>
      </c>
      <c r="F139" s="19">
        <v>93.2</v>
      </c>
      <c r="G139" s="19">
        <v>93.3</v>
      </c>
      <c r="H139" s="19">
        <f t="shared" ref="H139:J139" si="1">H141/H140*100</f>
        <v>93.478260869565204</v>
      </c>
      <c r="I139" s="19">
        <f t="shared" si="1"/>
        <v>95.65217391304347</v>
      </c>
      <c r="J139" s="19">
        <f t="shared" si="1"/>
        <v>93.61702127659575</v>
      </c>
      <c r="K139" s="19">
        <f>K141/K140*100</f>
        <v>95.744680851063833</v>
      </c>
      <c r="L139" s="19">
        <f t="shared" ref="L139:M139" si="2">L141/L140*100</f>
        <v>93.793103448275858</v>
      </c>
      <c r="M139" s="19">
        <f t="shared" si="2"/>
        <v>95.862068965517238</v>
      </c>
      <c r="N139" s="19">
        <v>100</v>
      </c>
      <c r="O139" s="19">
        <v>100</v>
      </c>
      <c r="P139" s="14"/>
    </row>
    <row r="140" spans="1:16" ht="99" customHeight="1" x14ac:dyDescent="0.25">
      <c r="A140" s="43" t="s">
        <v>301</v>
      </c>
      <c r="B140" s="39" t="s">
        <v>142</v>
      </c>
      <c r="C140" s="15" t="s">
        <v>143</v>
      </c>
      <c r="D140" s="16" t="s">
        <v>10</v>
      </c>
      <c r="E140" s="19">
        <v>12.8</v>
      </c>
      <c r="F140" s="19">
        <v>13.3</v>
      </c>
      <c r="G140" s="19">
        <v>13.5</v>
      </c>
      <c r="H140" s="19">
        <v>13.8</v>
      </c>
      <c r="I140" s="19">
        <v>13.8</v>
      </c>
      <c r="J140" s="19">
        <v>14.1</v>
      </c>
      <c r="K140" s="19">
        <v>14.1</v>
      </c>
      <c r="L140" s="19">
        <v>14.5</v>
      </c>
      <c r="M140" s="19">
        <v>14.5</v>
      </c>
      <c r="N140" s="19">
        <v>15.1</v>
      </c>
      <c r="O140" s="19">
        <v>15.1</v>
      </c>
      <c r="P140" s="14"/>
    </row>
    <row r="141" spans="1:16" ht="111.75" customHeight="1" x14ac:dyDescent="0.25">
      <c r="A141" s="43" t="s">
        <v>302</v>
      </c>
      <c r="B141" s="39" t="s">
        <v>144</v>
      </c>
      <c r="C141" s="15" t="s">
        <v>143</v>
      </c>
      <c r="D141" s="16" t="s">
        <v>10</v>
      </c>
      <c r="E141" s="19">
        <v>11.5</v>
      </c>
      <c r="F141" s="19">
        <v>12.4</v>
      </c>
      <c r="G141" s="19">
        <v>12.6</v>
      </c>
      <c r="H141" s="19">
        <v>12.9</v>
      </c>
      <c r="I141" s="19">
        <v>13.2</v>
      </c>
      <c r="J141" s="19">
        <v>13.2</v>
      </c>
      <c r="K141" s="19">
        <v>13.5</v>
      </c>
      <c r="L141" s="19">
        <v>13.6</v>
      </c>
      <c r="M141" s="19">
        <v>13.9</v>
      </c>
      <c r="N141" s="19">
        <v>15.1</v>
      </c>
      <c r="O141" s="19">
        <v>15.1</v>
      </c>
      <c r="P141" s="14"/>
    </row>
    <row r="142" spans="1:16" ht="16.5" customHeight="1" x14ac:dyDescent="0.25">
      <c r="A142" s="45" t="s">
        <v>327</v>
      </c>
      <c r="B142" s="36" t="s">
        <v>175</v>
      </c>
      <c r="C142" s="15" t="s">
        <v>9</v>
      </c>
      <c r="D142" s="16" t="s">
        <v>10</v>
      </c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4"/>
    </row>
    <row r="143" spans="1:16" ht="20.25" customHeight="1" x14ac:dyDescent="0.25">
      <c r="A143" s="43" t="s">
        <v>303</v>
      </c>
      <c r="B143" s="37" t="s">
        <v>145</v>
      </c>
      <c r="C143" s="15" t="s">
        <v>9</v>
      </c>
      <c r="D143" s="16" t="s">
        <v>10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4"/>
    </row>
    <row r="144" spans="1:16" ht="48.75" customHeight="1" x14ac:dyDescent="0.25">
      <c r="A144" s="43" t="s">
        <v>304</v>
      </c>
      <c r="B144" s="38" t="s">
        <v>146</v>
      </c>
      <c r="C144" s="15" t="s">
        <v>147</v>
      </c>
      <c r="D144" s="16" t="s">
        <v>10</v>
      </c>
      <c r="E144" s="21" t="s">
        <v>53</v>
      </c>
      <c r="F144" s="21" t="s">
        <v>53</v>
      </c>
      <c r="G144" s="21" t="s">
        <v>53</v>
      </c>
      <c r="H144" s="21" t="s">
        <v>53</v>
      </c>
      <c r="I144" s="21" t="s">
        <v>53</v>
      </c>
      <c r="J144" s="21" t="s">
        <v>53</v>
      </c>
      <c r="K144" s="21" t="s">
        <v>53</v>
      </c>
      <c r="L144" s="21" t="s">
        <v>53</v>
      </c>
      <c r="M144" s="21" t="s">
        <v>53</v>
      </c>
      <c r="N144" s="21" t="s">
        <v>53</v>
      </c>
      <c r="O144" s="21" t="s">
        <v>53</v>
      </c>
      <c r="P144" s="14"/>
    </row>
    <row r="145" spans="1:16" ht="18.75" customHeight="1" x14ac:dyDescent="0.25">
      <c r="A145" s="43" t="s">
        <v>305</v>
      </c>
      <c r="B145" s="39" t="s">
        <v>148</v>
      </c>
      <c r="C145" s="15" t="s">
        <v>66</v>
      </c>
      <c r="D145" s="16" t="s">
        <v>10</v>
      </c>
      <c r="E145" s="18" t="s">
        <v>53</v>
      </c>
      <c r="F145" s="18" t="s">
        <v>53</v>
      </c>
      <c r="G145" s="18" t="s">
        <v>53</v>
      </c>
      <c r="H145" s="18" t="s">
        <v>53</v>
      </c>
      <c r="I145" s="18" t="s">
        <v>53</v>
      </c>
      <c r="J145" s="18" t="s">
        <v>53</v>
      </c>
      <c r="K145" s="18" t="s">
        <v>53</v>
      </c>
      <c r="L145" s="18" t="s">
        <v>53</v>
      </c>
      <c r="M145" s="18" t="s">
        <v>53</v>
      </c>
      <c r="N145" s="18" t="s">
        <v>53</v>
      </c>
      <c r="O145" s="18" t="s">
        <v>53</v>
      </c>
      <c r="P145" s="14"/>
    </row>
    <row r="146" spans="1:16" ht="49.5" customHeight="1" x14ac:dyDescent="0.25">
      <c r="A146" s="43" t="s">
        <v>306</v>
      </c>
      <c r="B146" s="38" t="s">
        <v>149</v>
      </c>
      <c r="C146" s="15" t="s">
        <v>147</v>
      </c>
      <c r="D146" s="16" t="s">
        <v>10</v>
      </c>
      <c r="E146" s="21">
        <v>21.5</v>
      </c>
      <c r="F146" s="21">
        <v>20.82</v>
      </c>
      <c r="G146" s="21">
        <v>20.059999999999999</v>
      </c>
      <c r="H146" s="21">
        <v>20.16</v>
      </c>
      <c r="I146" s="21">
        <v>20.149999999999999</v>
      </c>
      <c r="J146" s="21">
        <v>20.25</v>
      </c>
      <c r="K146" s="21">
        <v>20.22</v>
      </c>
      <c r="L146" s="21">
        <v>20.350000000000001</v>
      </c>
      <c r="M146" s="21">
        <v>20.29</v>
      </c>
      <c r="N146" s="21">
        <v>20.46</v>
      </c>
      <c r="O146" s="21">
        <v>20.37</v>
      </c>
      <c r="P146" s="14"/>
    </row>
    <row r="147" spans="1:16" ht="37.5" customHeight="1" x14ac:dyDescent="0.25">
      <c r="A147" s="43" t="s">
        <v>307</v>
      </c>
      <c r="B147" s="39" t="s">
        <v>150</v>
      </c>
      <c r="C147" s="15" t="s">
        <v>66</v>
      </c>
      <c r="D147" s="16" t="s">
        <v>10</v>
      </c>
      <c r="E147" s="18">
        <v>26</v>
      </c>
      <c r="F147" s="18">
        <v>25</v>
      </c>
      <c r="G147" s="18">
        <v>24</v>
      </c>
      <c r="H147" s="18">
        <v>24</v>
      </c>
      <c r="I147" s="18">
        <v>24</v>
      </c>
      <c r="J147" s="18">
        <v>24</v>
      </c>
      <c r="K147" s="18">
        <v>24</v>
      </c>
      <c r="L147" s="18">
        <v>24</v>
      </c>
      <c r="M147" s="18">
        <v>24</v>
      </c>
      <c r="N147" s="18">
        <v>24</v>
      </c>
      <c r="O147" s="18">
        <v>24</v>
      </c>
      <c r="P147" s="14"/>
    </row>
    <row r="148" spans="1:16" ht="53.25" customHeight="1" x14ac:dyDescent="0.25">
      <c r="A148" s="43" t="s">
        <v>308</v>
      </c>
      <c r="B148" s="38" t="s">
        <v>151</v>
      </c>
      <c r="C148" s="15" t="s">
        <v>147</v>
      </c>
      <c r="D148" s="16" t="s">
        <v>10</v>
      </c>
      <c r="E148" s="21">
        <v>26.46</v>
      </c>
      <c r="F148" s="21">
        <v>24.15</v>
      </c>
      <c r="G148" s="21">
        <v>23.4</v>
      </c>
      <c r="H148" s="21">
        <v>23.52</v>
      </c>
      <c r="I148" s="21">
        <v>23.5</v>
      </c>
      <c r="J148" s="21">
        <v>23.63</v>
      </c>
      <c r="K148" s="21">
        <v>23.59</v>
      </c>
      <c r="L148" s="21">
        <v>23.74</v>
      </c>
      <c r="M148" s="21">
        <v>23.67</v>
      </c>
      <c r="N148" s="21">
        <v>23.87</v>
      </c>
      <c r="O148" s="21">
        <v>23.76</v>
      </c>
      <c r="P148" s="14"/>
    </row>
    <row r="149" spans="1:16" ht="52.5" customHeight="1" x14ac:dyDescent="0.25">
      <c r="A149" s="43" t="s">
        <v>309</v>
      </c>
      <c r="B149" s="39" t="s">
        <v>152</v>
      </c>
      <c r="C149" s="15" t="s">
        <v>66</v>
      </c>
      <c r="D149" s="16" t="s">
        <v>10</v>
      </c>
      <c r="E149" s="18">
        <v>32</v>
      </c>
      <c r="F149" s="18">
        <v>29</v>
      </c>
      <c r="G149" s="18">
        <v>28</v>
      </c>
      <c r="H149" s="18">
        <v>28</v>
      </c>
      <c r="I149" s="18">
        <v>28</v>
      </c>
      <c r="J149" s="18">
        <v>28</v>
      </c>
      <c r="K149" s="18">
        <v>28</v>
      </c>
      <c r="L149" s="18">
        <v>28</v>
      </c>
      <c r="M149" s="18">
        <v>28</v>
      </c>
      <c r="N149" s="18">
        <v>28</v>
      </c>
      <c r="O149" s="18">
        <v>28</v>
      </c>
      <c r="P149" s="14"/>
    </row>
    <row r="150" spans="1:16" ht="51.75" customHeight="1" x14ac:dyDescent="0.25">
      <c r="A150" s="43" t="s">
        <v>310</v>
      </c>
      <c r="B150" s="38" t="s">
        <v>153</v>
      </c>
      <c r="C150" s="15" t="s">
        <v>147</v>
      </c>
      <c r="D150" s="16" t="s">
        <v>10</v>
      </c>
      <c r="E150" s="21">
        <v>1.65</v>
      </c>
      <c r="F150" s="21">
        <v>1.67</v>
      </c>
      <c r="G150" s="21">
        <v>1.67</v>
      </c>
      <c r="H150" s="21">
        <v>1.68</v>
      </c>
      <c r="I150" s="21">
        <v>1.68</v>
      </c>
      <c r="J150" s="21">
        <v>1.69</v>
      </c>
      <c r="K150" s="21">
        <v>1.68</v>
      </c>
      <c r="L150" s="21">
        <v>1.7</v>
      </c>
      <c r="M150" s="21">
        <v>1.69</v>
      </c>
      <c r="N150" s="21">
        <v>1.71</v>
      </c>
      <c r="O150" s="21">
        <v>1.7</v>
      </c>
      <c r="P150" s="14"/>
    </row>
    <row r="151" spans="1:16" ht="22.5" customHeight="1" x14ac:dyDescent="0.25">
      <c r="A151" s="43" t="s">
        <v>311</v>
      </c>
      <c r="B151" s="39" t="s">
        <v>154</v>
      </c>
      <c r="C151" s="15" t="s">
        <v>66</v>
      </c>
      <c r="D151" s="16" t="s">
        <v>10</v>
      </c>
      <c r="E151" s="18">
        <v>2</v>
      </c>
      <c r="F151" s="18">
        <v>2</v>
      </c>
      <c r="G151" s="18">
        <v>2</v>
      </c>
      <c r="H151" s="18">
        <v>2</v>
      </c>
      <c r="I151" s="18">
        <v>2</v>
      </c>
      <c r="J151" s="18">
        <v>2</v>
      </c>
      <c r="K151" s="18">
        <v>2</v>
      </c>
      <c r="L151" s="18">
        <v>2</v>
      </c>
      <c r="M151" s="18">
        <v>2</v>
      </c>
      <c r="N151" s="18">
        <v>2</v>
      </c>
      <c r="O151" s="18">
        <v>2</v>
      </c>
      <c r="P151" s="14"/>
    </row>
    <row r="152" spans="1:16" ht="16.5" customHeight="1" x14ac:dyDescent="0.25">
      <c r="A152" s="45" t="s">
        <v>312</v>
      </c>
      <c r="B152" s="36" t="s">
        <v>176</v>
      </c>
      <c r="C152" s="15" t="s">
        <v>9</v>
      </c>
      <c r="D152" s="16" t="s">
        <v>10</v>
      </c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4"/>
    </row>
    <row r="153" spans="1:16" ht="39.75" customHeight="1" x14ac:dyDescent="0.25">
      <c r="A153" s="43" t="s">
        <v>313</v>
      </c>
      <c r="B153" s="37" t="s">
        <v>155</v>
      </c>
      <c r="C153" s="15" t="s">
        <v>9</v>
      </c>
      <c r="D153" s="16" t="s">
        <v>10</v>
      </c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4"/>
    </row>
    <row r="154" spans="1:16" ht="49.5" customHeight="1" x14ac:dyDescent="0.25">
      <c r="A154" s="43" t="s">
        <v>314</v>
      </c>
      <c r="B154" s="38" t="s">
        <v>156</v>
      </c>
      <c r="C154" s="15" t="s">
        <v>157</v>
      </c>
      <c r="D154" s="16" t="s">
        <v>10</v>
      </c>
      <c r="E154" s="21">
        <v>1.31</v>
      </c>
      <c r="F154" s="21">
        <v>1.32</v>
      </c>
      <c r="G154" s="21">
        <v>1.32</v>
      </c>
      <c r="H154" s="21">
        <v>1.33</v>
      </c>
      <c r="I154" s="21">
        <v>1.39</v>
      </c>
      <c r="J154" s="21">
        <v>1.39</v>
      </c>
      <c r="K154" s="21">
        <v>1.39</v>
      </c>
      <c r="L154" s="21">
        <v>1.4</v>
      </c>
      <c r="M154" s="21">
        <v>1.52</v>
      </c>
      <c r="N154" s="21">
        <v>1.54</v>
      </c>
      <c r="O154" s="21">
        <v>1.63</v>
      </c>
      <c r="P154" s="14"/>
    </row>
    <row r="155" spans="1:16" ht="18.75" customHeight="1" x14ac:dyDescent="0.25">
      <c r="A155" s="43" t="s">
        <v>315</v>
      </c>
      <c r="B155" s="39" t="s">
        <v>158</v>
      </c>
      <c r="C155" s="15" t="s">
        <v>159</v>
      </c>
      <c r="D155" s="16" t="s">
        <v>10</v>
      </c>
      <c r="E155" s="21">
        <v>15.818</v>
      </c>
      <c r="F155" s="21">
        <v>15.818</v>
      </c>
      <c r="G155" s="21">
        <v>15.818</v>
      </c>
      <c r="H155" s="21">
        <v>15.818</v>
      </c>
      <c r="I155" s="21">
        <v>16.52</v>
      </c>
      <c r="J155" s="21">
        <v>16.52</v>
      </c>
      <c r="K155" s="21">
        <v>16.52</v>
      </c>
      <c r="L155" s="21">
        <v>16.52</v>
      </c>
      <c r="M155" s="21">
        <v>18.026</v>
      </c>
      <c r="N155" s="35">
        <v>18.026</v>
      </c>
      <c r="O155" s="35">
        <v>19.213999999999999</v>
      </c>
      <c r="P155" s="14"/>
    </row>
    <row r="156" spans="1:16" ht="49.5" customHeight="1" x14ac:dyDescent="0.25">
      <c r="A156" s="43" t="s">
        <v>316</v>
      </c>
      <c r="B156" s="38" t="s">
        <v>160</v>
      </c>
      <c r="C156" s="15" t="s">
        <v>157</v>
      </c>
      <c r="D156" s="16" t="s">
        <v>10</v>
      </c>
      <c r="E156" s="21">
        <v>16.37</v>
      </c>
      <c r="F156" s="21">
        <v>16.43</v>
      </c>
      <c r="G156" s="21">
        <v>16.690000000000001</v>
      </c>
      <c r="H156" s="21">
        <v>17.38</v>
      </c>
      <c r="I156" s="21">
        <v>17.91</v>
      </c>
      <c r="J156" s="21">
        <v>18</v>
      </c>
      <c r="K156" s="21">
        <v>17.97</v>
      </c>
      <c r="L156" s="21">
        <v>18.09</v>
      </c>
      <c r="M156" s="21">
        <v>18.489999999999998</v>
      </c>
      <c r="N156" s="21">
        <v>18.649999999999999</v>
      </c>
      <c r="O156" s="21">
        <v>18.559999999999999</v>
      </c>
      <c r="P156" s="14"/>
    </row>
    <row r="157" spans="1:16" ht="38.25" customHeight="1" x14ac:dyDescent="0.25">
      <c r="A157" s="43" t="s">
        <v>317</v>
      </c>
      <c r="B157" s="39" t="s">
        <v>161</v>
      </c>
      <c r="C157" s="15" t="s">
        <v>159</v>
      </c>
      <c r="D157" s="16" t="s">
        <v>10</v>
      </c>
      <c r="E157" s="21">
        <v>197.99600000000001</v>
      </c>
      <c r="F157" s="21">
        <v>197.27099999999999</v>
      </c>
      <c r="G157" s="21">
        <v>199.721</v>
      </c>
      <c r="H157" s="21">
        <v>206.92099999999999</v>
      </c>
      <c r="I157" s="21">
        <v>213.321</v>
      </c>
      <c r="J157" s="21">
        <v>213.321</v>
      </c>
      <c r="K157" s="21">
        <v>213.321</v>
      </c>
      <c r="L157" s="21">
        <v>213.321</v>
      </c>
      <c r="M157" s="21">
        <v>218.721</v>
      </c>
      <c r="N157" s="35">
        <v>218.721</v>
      </c>
      <c r="O157" s="35">
        <v>218.721</v>
      </c>
      <c r="P157" s="14"/>
    </row>
    <row r="158" spans="1:16" ht="83.25" customHeight="1" x14ac:dyDescent="0.25">
      <c r="A158" s="43" t="s">
        <v>318</v>
      </c>
      <c r="B158" s="38" t="s">
        <v>162</v>
      </c>
      <c r="C158" s="15" t="s">
        <v>163</v>
      </c>
      <c r="D158" s="16" t="s">
        <v>10</v>
      </c>
      <c r="E158" s="21">
        <v>140.57</v>
      </c>
      <c r="F158" s="21">
        <v>141.56</v>
      </c>
      <c r="G158" s="21">
        <v>142.06</v>
      </c>
      <c r="H158" s="21">
        <v>142.77000000000001</v>
      </c>
      <c r="I158" s="21">
        <v>142.69999999999999</v>
      </c>
      <c r="J158" s="21">
        <v>143.44999999999999</v>
      </c>
      <c r="K158" s="21">
        <v>143.19999999999999</v>
      </c>
      <c r="L158" s="21">
        <v>144.15</v>
      </c>
      <c r="M158" s="21">
        <v>143.71</v>
      </c>
      <c r="N158" s="21">
        <v>144.94999999999999</v>
      </c>
      <c r="O158" s="21">
        <v>144.27000000000001</v>
      </c>
      <c r="P158" s="14"/>
    </row>
    <row r="159" spans="1:16" ht="51" customHeight="1" x14ac:dyDescent="0.25">
      <c r="A159" s="43" t="s">
        <v>319</v>
      </c>
      <c r="B159" s="39" t="s">
        <v>164</v>
      </c>
      <c r="C159" s="15" t="s">
        <v>165</v>
      </c>
      <c r="D159" s="16" t="s">
        <v>10</v>
      </c>
      <c r="E159" s="21">
        <v>1700</v>
      </c>
      <c r="F159" s="21">
        <v>1700</v>
      </c>
      <c r="G159" s="21">
        <v>1700</v>
      </c>
      <c r="H159" s="21">
        <v>1700</v>
      </c>
      <c r="I159" s="21">
        <v>1700</v>
      </c>
      <c r="J159" s="21">
        <v>1700</v>
      </c>
      <c r="K159" s="21">
        <v>1700</v>
      </c>
      <c r="L159" s="21">
        <v>1700</v>
      </c>
      <c r="M159" s="21">
        <v>1700</v>
      </c>
      <c r="N159" s="21">
        <v>1700</v>
      </c>
      <c r="O159" s="21">
        <v>1700</v>
      </c>
      <c r="P159" s="14"/>
    </row>
  </sheetData>
  <mergeCells count="12">
    <mergeCell ref="A6:A7"/>
    <mergeCell ref="N6:O6"/>
    <mergeCell ref="E3:F3"/>
    <mergeCell ref="C6:C7"/>
    <mergeCell ref="G3:H3"/>
    <mergeCell ref="B2:M2"/>
    <mergeCell ref="H6:I6"/>
    <mergeCell ref="B4:C4"/>
    <mergeCell ref="B6:B7"/>
    <mergeCell ref="J6:K6"/>
    <mergeCell ref="E6:F6"/>
    <mergeCell ref="L6:M6"/>
  </mergeCells>
  <phoneticPr fontId="1" type="noConversion"/>
  <pageMargins left="0.78740157480314965" right="0.70866141732283472" top="1.1023622047244095" bottom="0.27559055118110237" header="0" footer="0"/>
  <pageSetup paperSize="9" scale="55" fitToHeight="9999" orientation="landscape" r:id="rId1"/>
  <headerFooter>
    <oddFooter>&amp;C&amp;K000000&amp;"Tahoma"&amp;8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Ввод данных</vt:lpstr>
      <vt:lpstr>'Ввод данных'!Заголовки_для_печати</vt:lpstr>
      <vt:lpstr>'Ввод данных'!Область_печати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</dc:creator>
  <cp:lastModifiedBy>Татьяна</cp:lastModifiedBy>
  <cp:lastPrinted>2020-11-11T14:20:28Z</cp:lastPrinted>
  <dcterms:created xsi:type="dcterms:W3CDTF">2020-11-06T13:18:45Z</dcterms:created>
  <dcterms:modified xsi:type="dcterms:W3CDTF">2020-11-11T14:20:46Z</dcterms:modified>
</cp:coreProperties>
</file>