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8800" windowHeight="12315"/>
  </bookViews>
  <sheets>
    <sheet name="2019-2021" sheetId="1" r:id="rId1"/>
  </sheets>
  <definedNames>
    <definedName name="_xlnm._FilterDatabase" localSheetId="0" hidden="1">'2019-2021'!$A$4:$J$92</definedName>
    <definedName name="_xlnm.Print_Titles" localSheetId="0">'2019-2021'!$3:$5</definedName>
    <definedName name="_xlnm.Print_Area" localSheetId="0">'2019-2021'!$A$1:$H$147</definedName>
  </definedNames>
  <calcPr calcId="145621"/>
</workbook>
</file>

<file path=xl/calcChain.xml><?xml version="1.0" encoding="utf-8"?>
<calcChain xmlns="http://schemas.openxmlformats.org/spreadsheetml/2006/main">
  <c r="G138" i="1" l="1"/>
  <c r="H138" i="1"/>
  <c r="F138" i="1"/>
  <c r="G131" i="1"/>
  <c r="H131" i="1"/>
  <c r="F131" i="1"/>
  <c r="G129" i="1"/>
  <c r="H129" i="1"/>
  <c r="F129" i="1"/>
  <c r="G125" i="1"/>
  <c r="H125" i="1"/>
  <c r="F125" i="1"/>
  <c r="G123" i="1"/>
  <c r="H123" i="1"/>
  <c r="F123" i="1"/>
  <c r="G57" i="1"/>
  <c r="H57" i="1"/>
  <c r="F57" i="1"/>
  <c r="G38" i="1"/>
  <c r="H38" i="1"/>
  <c r="F38" i="1"/>
  <c r="G23" i="1" l="1"/>
  <c r="H23" i="1"/>
  <c r="F23" i="1"/>
  <c r="G13" i="1"/>
  <c r="H13" i="1"/>
  <c r="F13" i="1"/>
  <c r="G6" i="1"/>
  <c r="H6" i="1"/>
  <c r="F6" i="1"/>
  <c r="H120" i="1" l="1"/>
  <c r="G120" i="1"/>
  <c r="F120" i="1"/>
  <c r="H109" i="1" l="1"/>
  <c r="G109" i="1"/>
  <c r="F109" i="1"/>
  <c r="H95" i="1"/>
  <c r="G95" i="1"/>
  <c r="F95" i="1"/>
  <c r="H93" i="1"/>
  <c r="G93" i="1"/>
  <c r="F93" i="1"/>
  <c r="H145" i="1" l="1"/>
  <c r="H146" i="1" s="1"/>
  <c r="G145" i="1"/>
  <c r="G146" i="1" s="1"/>
  <c r="F145" i="1"/>
  <c r="F146" i="1" s="1"/>
  <c r="G83" i="1"/>
  <c r="H83" i="1"/>
  <c r="F83" i="1"/>
  <c r="H51" i="1" l="1"/>
  <c r="G51" i="1"/>
  <c r="F51" i="1"/>
  <c r="H43" i="1"/>
  <c r="G43" i="1"/>
  <c r="F43" i="1"/>
  <c r="H28" i="1"/>
  <c r="G28" i="1"/>
  <c r="F28" i="1"/>
  <c r="H20" i="1"/>
  <c r="H18" i="1" s="1"/>
  <c r="G20" i="1"/>
  <c r="G18" i="1" s="1"/>
  <c r="F20" i="1"/>
  <c r="F18" i="1" s="1"/>
  <c r="H8" i="1"/>
  <c r="G8" i="1"/>
  <c r="F8" i="1"/>
  <c r="F92" i="1" l="1"/>
  <c r="F147" i="1" s="1"/>
  <c r="G92" i="1"/>
  <c r="G147" i="1" s="1"/>
  <c r="H92" i="1"/>
  <c r="H147" i="1" s="1"/>
</calcChain>
</file>

<file path=xl/sharedStrings.xml><?xml version="1.0" encoding="utf-8"?>
<sst xmlns="http://schemas.openxmlformats.org/spreadsheetml/2006/main" count="399" uniqueCount="248">
  <si>
    <t>Код строки</t>
  </si>
  <si>
    <t>Классификация доходов бюджетов</t>
  </si>
  <si>
    <t>Наименование главного администратора доходов бюджета</t>
  </si>
  <si>
    <t>код админ.</t>
  </si>
  <si>
    <t>код</t>
  </si>
  <si>
    <t>наименование</t>
  </si>
  <si>
    <t>Налоги на прибыль, доходы</t>
  </si>
  <si>
    <t>Федеральная налоговая служба</t>
  </si>
  <si>
    <t xml:space="preserve">1 01 02000 01 0000 110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</si>
  <si>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</si>
  <si>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</si>
  <si>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Федеральное казначейство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</si>
  <si>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</si>
  <si>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 Федерации и местными бюджетами с учетом установленных дифференцированных нормативов отчислений в местные бюджеты 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</si>
  <si>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</si>
  <si>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 Федерации и местными бюджетами с учетом установленных дифференцированных нормативов отчислений в местные бюджеты  </t>
  </si>
  <si>
    <t>1 03 02250 01 0000 110</t>
  </si>
  <si>
    <t xml:space="preserve">Доходы от уплаты акцизов на автомобильный бензин, подлежащие распределению между бюджетами субъектов Российской  Федерации и местными бюджетами с учетом установленных дифференцированных нормативов отчислений в местные бюджеты  </t>
  </si>
  <si>
    <t>1 03 02260 01 0000 110</t>
  </si>
  <si>
    <t xml:space="preserve">Доходы от уплаты акцизов на прямогонный бензин, подлежащие распределению между бюджетами субъектов Российской  Федерации и местными бюджетами с учетом установленных дифференцированных нормативов отчислений в местные бюджеты  </t>
  </si>
  <si>
    <t>Налоги на совокупный доход</t>
  </si>
  <si>
    <t xml:space="preserve">1 05 01000 00 0000 110 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</si>
  <si>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</si>
  <si>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</si>
  <si>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</si>
  <si>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Министерство внутренних дел Российской Федерации</t>
  </si>
  <si>
    <t>Федеральная служба государственной регистрации, кадастра и картографии</t>
  </si>
  <si>
    <t>006</t>
  </si>
  <si>
    <t>Министерство сельского хозяйства и продовольствия Московской области</t>
  </si>
  <si>
    <t>Задолженность и перерасчеты по отмененным налогам, сборам и иным обязательным платежам</t>
  </si>
  <si>
    <t>182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</si>
  <si>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</si>
  <si>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</si>
  <si>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048</t>
  </si>
  <si>
    <t>1 12 01010 01 6000 120</t>
  </si>
  <si>
    <t>Федеральная служба по надзору в сфере природопользования</t>
  </si>
  <si>
    <t>Комитет лесного хозяйства Московской области</t>
  </si>
  <si>
    <t>Доходы от продажи материальных и нематериальных активов</t>
  </si>
  <si>
    <t>Штрафы, санкции, возмещение ущерба</t>
  </si>
  <si>
    <t>188</t>
  </si>
  <si>
    <t>081</t>
  </si>
  <si>
    <t>Федеральная служба по ветеринарному и фитосанитарному надзору</t>
  </si>
  <si>
    <t xml:space="preserve">Прочие неналоговые доходы  </t>
  </si>
  <si>
    <t>Налоговые и неналоговые доходы</t>
  </si>
  <si>
    <t>1 09 00000 00 0000 000</t>
  </si>
  <si>
    <t>на 2019 г. (очередной финансовый год)</t>
  </si>
  <si>
    <t>на 2020 г. (первый год планового периода)</t>
  </si>
  <si>
    <t>на 2021 г. (второй год планового периода)</t>
  </si>
  <si>
    <t>1 12 01041 01 6000 120</t>
  </si>
  <si>
    <t>Прогноз доходов бюджета
тыс. рублей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</si>
  <si>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</si>
  <si>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</si>
  <si>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</si>
  <si>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</si>
  <si>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</si>
  <si>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</si>
  <si>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 xml:space="preserve">ВСЕГО ДОХОДОВ </t>
  </si>
  <si>
    <t>РЕЕСТР 
источников доходов бюджета городского округа Ступино Московской области на 2019 год и на плановый период 2020 и 2021 годов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</si>
  <si>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</si>
  <si>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</si>
  <si>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</si>
  <si>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1 05 02000 02 0000 110</t>
  </si>
  <si>
    <t>1 05 03000 01 0000 110</t>
  </si>
  <si>
    <t>1 05 04000 02 0000 110</t>
  </si>
  <si>
    <t>1 06 01000 00 0000 110</t>
  </si>
  <si>
    <t>Налог на имущество физических лиц</t>
  </si>
  <si>
    <t>1 06 06000 00 0000 110</t>
  </si>
  <si>
    <t xml:space="preserve">Земельный налог </t>
  </si>
  <si>
    <t>1 06 06032 04 0000 110</t>
  </si>
  <si>
    <t>Земельный налог с организаций, обладающих земельным участком, расположенным в границах городских округов</t>
  </si>
  <si>
    <t>1 06 06042 04 0000 110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</si>
  <si>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</si>
  <si>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Администрация городского округа Ступино Московской области 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</si>
  <si>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</si>
  <si>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</si>
  <si>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r>
      <t xml:space="preserve">1 08 07150 01 </t>
    </r>
    <r>
      <rPr>
        <sz val="12"/>
        <rFont val="Times New Roman"/>
        <family val="1"/>
        <charset val="204"/>
      </rPr>
      <t>0000 110</t>
    </r>
  </si>
  <si>
    <r>
      <t xml:space="preserve">1 08 07173 01 </t>
    </r>
    <r>
      <rPr>
        <sz val="12"/>
        <rFont val="Times New Roman"/>
        <family val="1"/>
        <charset val="204"/>
      </rPr>
      <t>0000 110</t>
    </r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</si>
  <si>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</si>
  <si>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</si>
  <si>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</si>
  <si>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</si>
  <si>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</si>
  <si>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</si>
  <si>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</si>
  <si>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</si>
  <si>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</si>
  <si>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</si>
  <si>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1 11 05074 04 0000 120   </t>
  </si>
  <si>
    <t>Доходы от сдачи в аренду имущества, составляющего казну городских округов (за исключением земельных участков)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</si>
  <si>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</si>
  <si>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</si>
  <si>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</si>
  <si>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</si>
  <si>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1 11 07014 04 0000 120  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</si>
  <si>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</si>
  <si>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</si>
  <si>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</si>
  <si>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1 12 01030 01 6000 120</t>
  </si>
  <si>
    <t>1 12 01042 01 6000 120</t>
  </si>
  <si>
    <t xml:space="preserve">Плата за выбросы загрязняющих веществ в атмосферный воздух стационарными объектами </t>
  </si>
  <si>
    <t xml:space="preserve">Плата за сбросы загрязняющих веществ в водные объекты 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</si>
  <si>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</si>
  <si>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</si>
  <si>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</si>
  <si>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</si>
  <si>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</si>
  <si>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</si>
  <si>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</si>
  <si>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1 13 02994 04 0000 130</t>
  </si>
  <si>
    <t>Прочие доходы от компенсации затрат бюджетов городских округов</t>
  </si>
  <si>
    <t>1 13 02994 04 0006 130</t>
  </si>
  <si>
    <t>1 13 02994 04 0007 130</t>
  </si>
  <si>
    <t xml:space="preserve">Прочие доходы от компенсации затрат бюджетов городских округов </t>
  </si>
  <si>
    <t>1 14 01040 04 0000 410</t>
  </si>
  <si>
    <t>Доходы от продажи квартир, находящихся в собственности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</si>
  <si>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</si>
  <si>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</si>
  <si>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</si>
  <si>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</si>
  <si>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</si>
  <si>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</si>
  <si>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</si>
  <si>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</si>
  <si>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</si>
  <si>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1 16 03010 01 6000 140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</si>
  <si>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</si>
  <si>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1 16 06000 01 6000 140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</si>
  <si>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</si>
  <si>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1 16 08010 01 6000 140</t>
  </si>
  <si>
    <t>Денежные взыскания (штрафы) за нарушение законодательства в области охраны окружающей среды</t>
  </si>
  <si>
    <t>1 16 25050 01 6000 140</t>
  </si>
  <si>
    <t>Денежные взыскания (штрафы) за нарушение земельного законодательства</t>
  </si>
  <si>
    <t>1 16 25060 01 6000 140</t>
  </si>
  <si>
    <t>Федеральная служба по надзору в сфере защиты прав потребителей и благополучия человека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</si>
  <si>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</si>
  <si>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1 16 28000 01 6000 140</t>
  </si>
  <si>
    <t>Прочие денежные взыскания (штрафы) за правонарушения в области дорожного движения</t>
  </si>
  <si>
    <t>1 16 30030 01 6000 140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</si>
  <si>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</si>
  <si>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1 16 43000 01 6000 140</t>
  </si>
  <si>
    <t>Главное управление Московской области
«Государственная жилищная инспекция Московской области»</t>
  </si>
  <si>
    <t>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</si>
  <si>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</si>
  <si>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</si>
  <si>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1 16 03030 01 6000 140</t>
  </si>
  <si>
    <t>1 16 43000 01 0000 140</t>
  </si>
  <si>
    <t>1 16 90040 04 6000 140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</si>
  <si>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</si>
  <si>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</si>
  <si>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1 16 21040 04 0000 140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</si>
  <si>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</si>
  <si>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</si>
  <si>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</si>
  <si>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Федеральная антимонопольная служба</t>
  </si>
  <si>
    <t>1 16 33040 04 6000 140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</si>
  <si>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</si>
  <si>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</si>
  <si>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</si>
  <si>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</si>
  <si>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>1 17 05040 04 0008 180</t>
  </si>
  <si>
    <t>1 17 05040 04 0009 180</t>
  </si>
  <si>
    <t>1 17 05040 04 0010 180</t>
  </si>
  <si>
    <t xml:space="preserve">Совет депутатов городского округа Ступино Московской области </t>
  </si>
  <si>
    <t xml:space="preserve">Контрольно - счетная палата городского округа Ступино Московской области </t>
  </si>
  <si>
    <t>Финансовое управление администрации городского округа Ступино Московской области</t>
  </si>
  <si>
    <t>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</si>
  <si>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</si>
  <si>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2 02 15001 04 0000 150</t>
  </si>
  <si>
    <t>Дотации бюджетам городских округов на выравнивание бюджетной обеспеченности</t>
  </si>
  <si>
    <t>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</si>
  <si>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</si>
  <si>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</si>
  <si>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</si>
  <si>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</si>
  <si>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</si>
  <si>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</si>
  <si>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</si>
  <si>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</si>
  <si>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</si>
  <si>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 xml:space="preserve">2 02 25519 04 0000 150 </t>
  </si>
  <si>
    <t xml:space="preserve">Субсидия бюджетам городских округов на поддержку отрасли культуры   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</si>
  <si>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</si>
  <si>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</si>
  <si>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2 02 25567 04 0000 150</t>
  </si>
  <si>
    <t>Субсидии бюджетам городских округов на реализацию мероприятий по устойчивому развитию сельских территорий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</si>
  <si>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</si>
  <si>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</si>
  <si>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2 02 27112 04 0001 150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</si>
  <si>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</si>
  <si>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2 02 27112 04 0002 150</t>
  </si>
  <si>
    <t>2 02 27112 04 0003 150</t>
  </si>
  <si>
    <t>2 02 29999 04 0000 150</t>
  </si>
  <si>
    <t>Прочие субсидии бюджетам городских округов</t>
  </si>
  <si>
    <t>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</si>
  <si>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</si>
  <si>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</si>
  <si>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</si>
  <si>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2 02 30029 04 0004 150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</si>
  <si>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</si>
  <si>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2 02 30029 04 0005 150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</si>
  <si>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</si>
  <si>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</si>
  <si>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</si>
  <si>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</si>
  <si>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</si>
  <si>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2 02 35134 04 0000 150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</si>
  <si>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</si>
  <si>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2 02 35135 04 0000 150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</si>
  <si>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</si>
  <si>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2 02 35485 04 0000 150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</si>
  <si>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</si>
  <si>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2 02 39999 04 0000 150</t>
  </si>
  <si>
    <t>Прочие субвенции бюджетам городских округов</t>
  </si>
  <si>
    <t>2 02 45160 04 0000 150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</si>
  <si>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</si>
  <si>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</si>
  <si>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</si>
  <si>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</si>
  <si>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</si>
  <si>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2 07 04050 04 0000 150</t>
  </si>
  <si>
    <t>Прочие безвозмездные поступления в бюджеты городских округов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</si>
  <si>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</si>
  <si>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</si>
  <si>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</si>
  <si>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</si>
  <si>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</si>
  <si>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</si>
  <si>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</si>
  <si>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</si>
  <si>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2 19 25018 04 0000 150</t>
  </si>
  <si>
    <t>Возврат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городских округов</t>
  </si>
  <si>
    <t>2 19 25020 04 0000 150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</si>
  <si>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</si>
  <si>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2 19 25112 04 0000 150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</si>
  <si>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</si>
  <si>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</si>
  <si>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</si>
  <si>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2 19 45160 04 0000 150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</si>
  <si>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городских округов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</si>
  <si>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</si>
  <si>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</si>
  <si>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</si>
  <si>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</si>
  <si>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Безвозмездные поступления от негосударственных организаций</t>
  </si>
  <si>
    <t>Прочие безвозмездные поступления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</si>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</sst>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;[Red]\-#,##0;0"/>
    <numFmt numFmtId="170" formatCode="#,##0.0;[Red]\-#,##0.0;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108" zoomScale="90" zoomScaleNormal="90" zoomScaleSheetLayoutView="90" workbookViewId="0">
      <selection activeCell="B122" sqref="B122"/>
    </sheetView>
  </sheetViews>
  <sheetFormatPr defaultColWidth="9.140625" defaultRowHeight="15.75" x14ac:dyDescent="0.25"/>
  <cols>
    <col min="1" max="1" width="10" style="2" customWidth="1"/>
    <col min="2" max="2" width="7.7109375" style="2" customWidth="1"/>
    <col min="3" max="3" width="23.85546875" style="2" customWidth="1"/>
    <col min="4" max="4" width="57.28515625" style="6" customWidth="1"/>
    <col min="5" max="5" width="34" style="2" customWidth="1"/>
    <col min="6" max="8" width="14.28515625" style="2" customWidth="1"/>
    <col min="9" max="9" width="12.42578125" style="2" bestFit="1" customWidth="1"/>
    <col min="10" max="10" width="15" style="2" customWidth="1"/>
    <col min="11" max="11" width="16" style="2" customWidth="1"/>
    <col min="12" max="16384" width="9.140625" style="2"/>
  </cols>
  <sheetData>
    <row r="1" spans="1:11" ht="39.75" customHeight="1" x14ac:dyDescent="0.25">
      <c r="A1" s="8" t="s">
        <v>57</v>
      </c>
      <c r="B1" s="8"/>
      <c r="C1" s="8"/>
      <c r="D1" s="8"/>
      <c r="E1" s="8"/>
      <c r="F1" s="8"/>
      <c r="G1" s="8"/>
      <c r="H1" s="8"/>
    </row>
    <row r="3" spans="1:11" ht="33" customHeight="1" x14ac:dyDescent="0.25">
      <c r="A3" s="7" t="s">
        <v>0</v>
      </c>
      <c r="B3" s="7" t="s">
        <v>1</v>
      </c>
      <c r="C3" s="7"/>
      <c r="D3" s="7"/>
      <c r="E3" s="27" t="s">
        <v>2</v>
      </c>
      <c r="F3" s="7" t="s">
        <v>49</v>
      </c>
      <c r="G3" s="7"/>
      <c r="H3" s="7"/>
    </row>
    <row r="4" spans="1:11" ht="69.75" customHeight="1" x14ac:dyDescent="0.25">
      <c r="A4" s="7"/>
      <c r="B4" s="1" t="s">
        <v>3</v>
      </c>
      <c r="C4" s="1" t="s">
        <v>4</v>
      </c>
      <c r="D4" s="1" t="s">
        <v>5</v>
      </c>
      <c r="E4" s="27"/>
      <c r="F4" s="1" t="s">
        <v>45</v>
      </c>
      <c r="G4" s="1" t="s">
        <v>46</v>
      </c>
      <c r="H4" s="1" t="s">
        <v>47</v>
      </c>
    </row>
    <row r="5" spans="1:1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</row>
    <row r="6" spans="1:11" s="4" customFormat="1" ht="26.25" customHeight="1" x14ac:dyDescent="0.25">
      <c r="A6" s="9">
        <v>1</v>
      </c>
      <c r="B6" s="9"/>
      <c r="C6" s="9"/>
      <c r="D6" s="10" t="s">
        <v>6</v>
      </c>
      <c r="E6" s="9"/>
      <c r="F6" s="11">
        <f>F7</f>
        <v>1556190</v>
      </c>
      <c r="G6" s="11">
        <f t="shared" ref="G6:H6" si="0">G7</f>
        <v>1797652</v>
      </c>
      <c r="H6" s="11">
        <f t="shared" si="0"/>
        <v>1828806</v>
      </c>
      <c r="I6" s="3"/>
      <c r="J6" s="3"/>
      <c r="K6" s="3"/>
    </row>
    <row r="7" spans="1:11" s="4" customFormat="1" ht="26.25" customHeight="1" x14ac:dyDescent="0.25">
      <c r="A7" s="9">
        <v>2</v>
      </c>
      <c r="B7" s="9">
        <v>182</v>
      </c>
      <c r="C7" s="9" t="s">
        <v>8</v>
      </c>
      <c r="D7" s="12" t="s">
        <v>9</v>
      </c>
      <c r="E7" s="9" t="s">
        <v>7</v>
      </c>
      <c r="F7" s="13">
        <v>1556190</v>
      </c>
      <c r="G7" s="13">
        <v>1797652</v>
      </c>
      <c r="H7" s="13">
        <v>1828806</v>
      </c>
    </row>
    <row r="8" spans="1:11" s="4" customFormat="1" ht="31.5" x14ac:dyDescent="0.25">
      <c r="A8" s="9">
        <v>3</v>
      </c>
      <c r="B8" s="9"/>
      <c r="C8" s="9"/>
      <c r="D8" s="10" t="s">
        <v>10</v>
      </c>
      <c r="E8" s="9"/>
      <c r="F8" s="14">
        <f>SUM(F9:F12)</f>
        <v>77282.5</v>
      </c>
      <c r="G8" s="14">
        <f>SUM(G9:G12)</f>
        <v>79600</v>
      </c>
      <c r="H8" s="14">
        <f>SUM(H9:H12)</f>
        <v>79600</v>
      </c>
    </row>
    <row r="9" spans="1:11" s="4" customFormat="1" ht="82.5" customHeight="1" x14ac:dyDescent="0.25">
      <c r="A9" s="9">
        <v>4</v>
      </c>
      <c r="B9" s="9">
        <v>100</v>
      </c>
      <c r="C9" s="9" t="s">
        <v>12</v>
      </c>
      <c r="D9" s="12" t="s">
        <v>13</v>
      </c>
      <c r="E9" s="9" t="s">
        <v>11</v>
      </c>
      <c r="F9" s="13">
        <v>31940</v>
      </c>
      <c r="G9" s="13">
        <v>32900</v>
      </c>
      <c r="H9" s="13">
        <v>32900</v>
      </c>
    </row>
    <row r="10" spans="1:11" s="4" customFormat="1" ht="96" customHeight="1" x14ac:dyDescent="0.25">
      <c r="A10" s="9">
        <v>5</v>
      </c>
      <c r="B10" s="9">
        <v>100</v>
      </c>
      <c r="C10" s="9" t="s">
        <v>14</v>
      </c>
      <c r="D10" s="12" t="s">
        <v>15</v>
      </c>
      <c r="E10" s="9" t="s">
        <v>11</v>
      </c>
      <c r="F10" s="13">
        <v>250</v>
      </c>
      <c r="G10" s="13">
        <v>250</v>
      </c>
      <c r="H10" s="13">
        <v>250</v>
      </c>
    </row>
    <row r="11" spans="1:11" s="4" customFormat="1" ht="82.5" customHeight="1" x14ac:dyDescent="0.25">
      <c r="A11" s="9">
        <v>6</v>
      </c>
      <c r="B11" s="9">
        <v>100</v>
      </c>
      <c r="C11" s="9" t="s">
        <v>16</v>
      </c>
      <c r="D11" s="12" t="s">
        <v>17</v>
      </c>
      <c r="E11" s="9" t="s">
        <v>11</v>
      </c>
      <c r="F11" s="13">
        <v>49500</v>
      </c>
      <c r="G11" s="13">
        <v>51000</v>
      </c>
      <c r="H11" s="13">
        <v>51000</v>
      </c>
    </row>
    <row r="12" spans="1:11" s="4" customFormat="1" ht="82.5" customHeight="1" x14ac:dyDescent="0.25">
      <c r="A12" s="9">
        <v>7</v>
      </c>
      <c r="B12" s="9">
        <v>100</v>
      </c>
      <c r="C12" s="9" t="s">
        <v>18</v>
      </c>
      <c r="D12" s="12" t="s">
        <v>19</v>
      </c>
      <c r="E12" s="9" t="s">
        <v>11</v>
      </c>
      <c r="F12" s="13">
        <v>-4407.5</v>
      </c>
      <c r="G12" s="13">
        <v>-4550</v>
      </c>
      <c r="H12" s="13">
        <v>-4550</v>
      </c>
    </row>
    <row r="13" spans="1:11" s="4" customFormat="1" ht="27" customHeight="1" x14ac:dyDescent="0.25">
      <c r="A13" s="9">
        <v>8</v>
      </c>
      <c r="B13" s="9"/>
      <c r="C13" s="9"/>
      <c r="D13" s="10" t="s">
        <v>20</v>
      </c>
      <c r="E13" s="9"/>
      <c r="F13" s="14">
        <f>SUM(F14:F17)</f>
        <v>213350</v>
      </c>
      <c r="G13" s="14">
        <f>SUM(G14:G17)</f>
        <v>232186</v>
      </c>
      <c r="H13" s="14">
        <f>SUM(H14:H17)</f>
        <v>217403.5</v>
      </c>
    </row>
    <row r="14" spans="1:11" s="4" customFormat="1" ht="33.75" customHeight="1" x14ac:dyDescent="0.25">
      <c r="A14" s="9">
        <v>9</v>
      </c>
      <c r="B14" s="9">
        <v>182</v>
      </c>
      <c r="C14" s="9" t="s">
        <v>21</v>
      </c>
      <c r="D14" s="12" t="s">
        <v>22</v>
      </c>
      <c r="E14" s="9" t="s">
        <v>7</v>
      </c>
      <c r="F14" s="13">
        <v>124200</v>
      </c>
      <c r="G14" s="13">
        <v>131031</v>
      </c>
      <c r="H14" s="13">
        <v>141513.5</v>
      </c>
    </row>
    <row r="15" spans="1:11" s="4" customFormat="1" ht="33.75" customHeight="1" x14ac:dyDescent="0.25">
      <c r="A15" s="9">
        <v>10</v>
      </c>
      <c r="B15" s="9">
        <v>182</v>
      </c>
      <c r="C15" s="9" t="s">
        <v>61</v>
      </c>
      <c r="D15" s="12" t="s">
        <v>58</v>
      </c>
      <c r="E15" s="9" t="s">
        <v>7</v>
      </c>
      <c r="F15" s="13">
        <v>67950</v>
      </c>
      <c r="G15" s="13">
        <v>61155</v>
      </c>
      <c r="H15" s="13">
        <v>15890</v>
      </c>
    </row>
    <row r="16" spans="1:11" s="4" customFormat="1" ht="24" customHeight="1" x14ac:dyDescent="0.25">
      <c r="A16" s="9">
        <v>11</v>
      </c>
      <c r="B16" s="9">
        <v>182</v>
      </c>
      <c r="C16" s="9" t="s">
        <v>62</v>
      </c>
      <c r="D16" s="12" t="s">
        <v>59</v>
      </c>
      <c r="E16" s="9" t="s">
        <v>7</v>
      </c>
      <c r="F16" s="13">
        <v>1200</v>
      </c>
      <c r="G16" s="13">
        <v>0</v>
      </c>
      <c r="H16" s="13">
        <v>0</v>
      </c>
    </row>
    <row r="17" spans="1:10" s="4" customFormat="1" ht="33.75" customHeight="1" x14ac:dyDescent="0.25">
      <c r="A17" s="9">
        <v>12</v>
      </c>
      <c r="B17" s="9">
        <v>182</v>
      </c>
      <c r="C17" s="9" t="s">
        <v>63</v>
      </c>
      <c r="D17" s="12" t="s">
        <v>60</v>
      </c>
      <c r="E17" s="9" t="s">
        <v>7</v>
      </c>
      <c r="F17" s="13">
        <v>20000</v>
      </c>
      <c r="G17" s="13">
        <v>40000</v>
      </c>
      <c r="H17" s="13">
        <v>60000</v>
      </c>
    </row>
    <row r="18" spans="1:10" s="4" customFormat="1" ht="27.6" customHeight="1" x14ac:dyDescent="0.25">
      <c r="A18" s="9">
        <v>13</v>
      </c>
      <c r="B18" s="9"/>
      <c r="C18" s="9"/>
      <c r="D18" s="15" t="s">
        <v>23</v>
      </c>
      <c r="E18" s="9"/>
      <c r="F18" s="14">
        <f>F19+F20</f>
        <v>744300</v>
      </c>
      <c r="G18" s="14">
        <f t="shared" ref="G18:H18" si="1">G19+G20</f>
        <v>691600</v>
      </c>
      <c r="H18" s="14">
        <f t="shared" si="1"/>
        <v>694100</v>
      </c>
    </row>
    <row r="19" spans="1:10" s="4" customFormat="1" ht="21.75" customHeight="1" x14ac:dyDescent="0.25">
      <c r="A19" s="9">
        <v>14</v>
      </c>
      <c r="B19" s="9">
        <v>182</v>
      </c>
      <c r="C19" s="16" t="s">
        <v>64</v>
      </c>
      <c r="D19" s="17" t="s">
        <v>65</v>
      </c>
      <c r="E19" s="9" t="s">
        <v>7</v>
      </c>
      <c r="F19" s="13">
        <v>47800</v>
      </c>
      <c r="G19" s="13">
        <v>54300</v>
      </c>
      <c r="H19" s="13">
        <v>54800</v>
      </c>
    </row>
    <row r="20" spans="1:10" s="4" customFormat="1" ht="21.75" customHeight="1" x14ac:dyDescent="0.25">
      <c r="A20" s="9">
        <v>15</v>
      </c>
      <c r="B20" s="9">
        <v>182</v>
      </c>
      <c r="C20" s="16" t="s">
        <v>66</v>
      </c>
      <c r="D20" s="17" t="s">
        <v>67</v>
      </c>
      <c r="E20" s="9" t="s">
        <v>7</v>
      </c>
      <c r="F20" s="13">
        <f>F21+F22</f>
        <v>696500</v>
      </c>
      <c r="G20" s="13">
        <f>G21+G22</f>
        <v>637300</v>
      </c>
      <c r="H20" s="13">
        <f>H21+H22</f>
        <v>639300</v>
      </c>
      <c r="J20" s="3"/>
    </row>
    <row r="21" spans="1:10" s="4" customFormat="1" ht="35.25" customHeight="1" x14ac:dyDescent="0.25">
      <c r="A21" s="9">
        <v>16</v>
      </c>
      <c r="B21" s="9">
        <v>182</v>
      </c>
      <c r="C21" s="16" t="s">
        <v>68</v>
      </c>
      <c r="D21" s="17" t="s">
        <v>69</v>
      </c>
      <c r="E21" s="9" t="s">
        <v>7</v>
      </c>
      <c r="F21" s="13">
        <v>520500</v>
      </c>
      <c r="G21" s="13">
        <v>503300</v>
      </c>
      <c r="H21" s="13">
        <v>504000</v>
      </c>
    </row>
    <row r="22" spans="1:10" s="4" customFormat="1" ht="50.25" customHeight="1" x14ac:dyDescent="0.25">
      <c r="A22" s="9">
        <v>17</v>
      </c>
      <c r="B22" s="9">
        <v>182</v>
      </c>
      <c r="C22" s="16" t="s">
        <v>70</v>
      </c>
      <c r="D22" s="17" t="s">
        <v>71</v>
      </c>
      <c r="E22" s="9" t="s">
        <v>7</v>
      </c>
      <c r="F22" s="13">
        <v>176000</v>
      </c>
      <c r="G22" s="13">
        <v>134000</v>
      </c>
      <c r="H22" s="13">
        <v>135300</v>
      </c>
    </row>
    <row r="23" spans="1:10" s="4" customFormat="1" ht="22.9" customHeight="1" x14ac:dyDescent="0.25">
      <c r="A23" s="9">
        <v>18</v>
      </c>
      <c r="B23" s="9"/>
      <c r="C23" s="9"/>
      <c r="D23" s="10" t="s">
        <v>24</v>
      </c>
      <c r="E23" s="9"/>
      <c r="F23" s="14">
        <f>SUM(F24:F26)</f>
        <v>15600</v>
      </c>
      <c r="G23" s="14">
        <f t="shared" ref="G23:H23" si="2">SUM(G24:G26)</f>
        <v>15600</v>
      </c>
      <c r="H23" s="14">
        <f t="shared" si="2"/>
        <v>15600</v>
      </c>
      <c r="I23" s="3"/>
    </row>
    <row r="24" spans="1:10" s="4" customFormat="1" ht="51" customHeight="1" x14ac:dyDescent="0.25">
      <c r="A24" s="9">
        <v>19</v>
      </c>
      <c r="B24" s="9">
        <v>182</v>
      </c>
      <c r="C24" s="9" t="s">
        <v>78</v>
      </c>
      <c r="D24" s="12" t="s">
        <v>77</v>
      </c>
      <c r="E24" s="9" t="s">
        <v>7</v>
      </c>
      <c r="F24" s="13">
        <v>15600</v>
      </c>
      <c r="G24" s="13">
        <v>15600</v>
      </c>
      <c r="H24" s="13">
        <v>15600</v>
      </c>
    </row>
    <row r="25" spans="1:10" s="4" customFormat="1" ht="47.25" hidden="1" x14ac:dyDescent="0.25">
      <c r="A25" s="9"/>
      <c r="B25" s="9">
        <v>901</v>
      </c>
      <c r="C25" s="9" t="s">
        <v>75</v>
      </c>
      <c r="D25" s="12" t="s">
        <v>73</v>
      </c>
      <c r="E25" s="9" t="s">
        <v>72</v>
      </c>
      <c r="F25" s="13">
        <v>0</v>
      </c>
      <c r="G25" s="13">
        <v>0</v>
      </c>
      <c r="H25" s="13">
        <v>0</v>
      </c>
    </row>
    <row r="26" spans="1:10" s="4" customFormat="1" ht="99" hidden="1" customHeight="1" x14ac:dyDescent="0.25">
      <c r="A26" s="9"/>
      <c r="B26" s="9">
        <v>901</v>
      </c>
      <c r="C26" s="9" t="s">
        <v>76</v>
      </c>
      <c r="D26" s="12" t="s">
        <v>74</v>
      </c>
      <c r="E26" s="9" t="s">
        <v>72</v>
      </c>
      <c r="F26" s="13">
        <v>0</v>
      </c>
      <c r="G26" s="13">
        <v>0</v>
      </c>
      <c r="H26" s="13">
        <v>0</v>
      </c>
    </row>
    <row r="27" spans="1:10" s="4" customFormat="1" ht="35.450000000000003" hidden="1" customHeight="1" x14ac:dyDescent="0.25">
      <c r="A27" s="9"/>
      <c r="B27" s="19" t="s">
        <v>30</v>
      </c>
      <c r="C27" s="9" t="s">
        <v>44</v>
      </c>
      <c r="D27" s="10" t="s">
        <v>29</v>
      </c>
      <c r="E27" s="9" t="s">
        <v>7</v>
      </c>
      <c r="F27" s="14">
        <v>0</v>
      </c>
      <c r="G27" s="14">
        <v>0</v>
      </c>
      <c r="H27" s="14">
        <v>0</v>
      </c>
    </row>
    <row r="28" spans="1:10" s="4" customFormat="1" ht="39" customHeight="1" x14ac:dyDescent="0.25">
      <c r="A28" s="9">
        <v>20</v>
      </c>
      <c r="B28" s="19"/>
      <c r="C28" s="9"/>
      <c r="D28" s="10" t="s">
        <v>31</v>
      </c>
      <c r="E28" s="9"/>
      <c r="F28" s="14">
        <f t="shared" ref="F28:H28" si="3">SUM(F29:F37)</f>
        <v>137526.79999999999</v>
      </c>
      <c r="G28" s="14">
        <f t="shared" si="3"/>
        <v>135968.29999999999</v>
      </c>
      <c r="H28" s="14">
        <f t="shared" si="3"/>
        <v>135568.29999999999</v>
      </c>
      <c r="I28" s="3"/>
    </row>
    <row r="29" spans="1:10" s="4" customFormat="1" ht="50.25" hidden="1" customHeight="1" x14ac:dyDescent="0.25">
      <c r="A29" s="9"/>
      <c r="B29" s="9">
        <v>901</v>
      </c>
      <c r="C29" s="20" t="s">
        <v>79</v>
      </c>
      <c r="D29" s="18" t="s">
        <v>80</v>
      </c>
      <c r="E29" s="9" t="s">
        <v>72</v>
      </c>
      <c r="F29" s="13">
        <v>0</v>
      </c>
      <c r="G29" s="13">
        <v>0</v>
      </c>
      <c r="H29" s="13">
        <v>0</v>
      </c>
    </row>
    <row r="30" spans="1:10" s="4" customFormat="1" ht="97.5" customHeight="1" x14ac:dyDescent="0.25">
      <c r="A30" s="9">
        <v>21</v>
      </c>
      <c r="B30" s="9">
        <v>901</v>
      </c>
      <c r="C30" s="21" t="s">
        <v>81</v>
      </c>
      <c r="D30" s="22" t="s">
        <v>82</v>
      </c>
      <c r="E30" s="9" t="s">
        <v>72</v>
      </c>
      <c r="F30" s="13">
        <v>111358.5</v>
      </c>
      <c r="G30" s="13">
        <v>111100</v>
      </c>
      <c r="H30" s="13">
        <v>111500</v>
      </c>
    </row>
    <row r="31" spans="1:10" s="4" customFormat="1" ht="84" customHeight="1" x14ac:dyDescent="0.25">
      <c r="A31" s="9">
        <v>22</v>
      </c>
      <c r="B31" s="9">
        <v>901</v>
      </c>
      <c r="C31" s="20" t="s">
        <v>83</v>
      </c>
      <c r="D31" s="18" t="s">
        <v>84</v>
      </c>
      <c r="E31" s="9" t="s">
        <v>72</v>
      </c>
      <c r="F31" s="13">
        <v>4081</v>
      </c>
      <c r="G31" s="13">
        <v>4081</v>
      </c>
      <c r="H31" s="13">
        <v>4081</v>
      </c>
    </row>
    <row r="32" spans="1:10" s="4" customFormat="1" ht="84" customHeight="1" x14ac:dyDescent="0.25">
      <c r="A32" s="9">
        <v>23</v>
      </c>
      <c r="B32" s="9">
        <v>901</v>
      </c>
      <c r="C32" s="20" t="s">
        <v>85</v>
      </c>
      <c r="D32" s="18" t="s">
        <v>86</v>
      </c>
      <c r="E32" s="9" t="s">
        <v>72</v>
      </c>
      <c r="F32" s="13">
        <v>5883</v>
      </c>
      <c r="G32" s="13">
        <v>5883</v>
      </c>
      <c r="H32" s="13">
        <v>5883</v>
      </c>
    </row>
    <row r="33" spans="1:9" s="4" customFormat="1" ht="52.5" customHeight="1" x14ac:dyDescent="0.25">
      <c r="A33" s="9">
        <v>24</v>
      </c>
      <c r="B33" s="9">
        <v>901</v>
      </c>
      <c r="C33" s="20" t="s">
        <v>87</v>
      </c>
      <c r="D33" s="18" t="s">
        <v>88</v>
      </c>
      <c r="E33" s="9" t="s">
        <v>72</v>
      </c>
      <c r="F33" s="13">
        <v>1404.3</v>
      </c>
      <c r="G33" s="13">
        <v>1404.3</v>
      </c>
      <c r="H33" s="13">
        <v>1404.3</v>
      </c>
    </row>
    <row r="34" spans="1:9" s="4" customFormat="1" ht="83.25" hidden="1" customHeight="1" x14ac:dyDescent="0.25">
      <c r="A34" s="9"/>
      <c r="B34" s="9">
        <v>901</v>
      </c>
      <c r="C34" s="20" t="s">
        <v>89</v>
      </c>
      <c r="D34" s="18" t="s">
        <v>90</v>
      </c>
      <c r="E34" s="9" t="s">
        <v>72</v>
      </c>
      <c r="F34" s="13">
        <v>0</v>
      </c>
      <c r="G34" s="13">
        <v>0</v>
      </c>
      <c r="H34" s="13">
        <v>0</v>
      </c>
    </row>
    <row r="35" spans="1:9" s="4" customFormat="1" ht="134.25" hidden="1" customHeight="1" x14ac:dyDescent="0.25">
      <c r="A35" s="9"/>
      <c r="B35" s="9">
        <v>901</v>
      </c>
      <c r="C35" s="20" t="s">
        <v>91</v>
      </c>
      <c r="D35" s="18" t="s">
        <v>92</v>
      </c>
      <c r="E35" s="9" t="s">
        <v>72</v>
      </c>
      <c r="F35" s="13">
        <v>0</v>
      </c>
      <c r="G35" s="13">
        <v>0</v>
      </c>
      <c r="H35" s="13">
        <v>0</v>
      </c>
    </row>
    <row r="36" spans="1:9" s="4" customFormat="1" ht="63" hidden="1" x14ac:dyDescent="0.25">
      <c r="A36" s="9"/>
      <c r="B36" s="9">
        <v>901</v>
      </c>
      <c r="C36" s="20" t="s">
        <v>93</v>
      </c>
      <c r="D36" s="18" t="s">
        <v>94</v>
      </c>
      <c r="E36" s="9" t="s">
        <v>72</v>
      </c>
      <c r="F36" s="13">
        <v>0</v>
      </c>
      <c r="G36" s="13">
        <v>0</v>
      </c>
      <c r="H36" s="13">
        <v>0</v>
      </c>
    </row>
    <row r="37" spans="1:9" s="4" customFormat="1" ht="99.75" customHeight="1" x14ac:dyDescent="0.25">
      <c r="A37" s="9">
        <v>25</v>
      </c>
      <c r="B37" s="9">
        <v>901</v>
      </c>
      <c r="C37" s="20" t="s">
        <v>95</v>
      </c>
      <c r="D37" s="18" t="s">
        <v>96</v>
      </c>
      <c r="E37" s="9" t="s">
        <v>72</v>
      </c>
      <c r="F37" s="13">
        <v>14800</v>
      </c>
      <c r="G37" s="13">
        <v>13500</v>
      </c>
      <c r="H37" s="13">
        <v>12700</v>
      </c>
    </row>
    <row r="38" spans="1:9" s="4" customFormat="1" ht="25.15" customHeight="1" x14ac:dyDescent="0.25">
      <c r="A38" s="9">
        <v>26</v>
      </c>
      <c r="B38" s="23"/>
      <c r="C38" s="23"/>
      <c r="D38" s="24" t="s">
        <v>32</v>
      </c>
      <c r="E38" s="23"/>
      <c r="F38" s="25">
        <f>SUM(F39:F42)</f>
        <v>4400</v>
      </c>
      <c r="G38" s="25">
        <f t="shared" ref="G38:H38" si="4">SUM(G39:G42)</f>
        <v>4500</v>
      </c>
      <c r="H38" s="25">
        <f t="shared" si="4"/>
        <v>4600</v>
      </c>
    </row>
    <row r="39" spans="1:9" s="4" customFormat="1" ht="33" customHeight="1" x14ac:dyDescent="0.25">
      <c r="A39" s="9">
        <v>27</v>
      </c>
      <c r="B39" s="23" t="s">
        <v>33</v>
      </c>
      <c r="C39" s="23" t="s">
        <v>34</v>
      </c>
      <c r="D39" s="26" t="s">
        <v>99</v>
      </c>
      <c r="E39" s="23" t="s">
        <v>35</v>
      </c>
      <c r="F39" s="13">
        <v>800</v>
      </c>
      <c r="G39" s="13">
        <v>1000</v>
      </c>
      <c r="H39" s="13">
        <v>1000</v>
      </c>
    </row>
    <row r="40" spans="1:9" s="4" customFormat="1" ht="33" customHeight="1" x14ac:dyDescent="0.25">
      <c r="A40" s="9">
        <v>28</v>
      </c>
      <c r="B40" s="23" t="s">
        <v>33</v>
      </c>
      <c r="C40" s="23" t="s">
        <v>97</v>
      </c>
      <c r="D40" s="26" t="s">
        <v>100</v>
      </c>
      <c r="E40" s="23" t="s">
        <v>35</v>
      </c>
      <c r="F40" s="13">
        <v>800</v>
      </c>
      <c r="G40" s="13">
        <v>1100</v>
      </c>
      <c r="H40" s="13">
        <v>1200</v>
      </c>
    </row>
    <row r="41" spans="1:9" s="4" customFormat="1" ht="33" customHeight="1" x14ac:dyDescent="0.25">
      <c r="A41" s="9">
        <v>29</v>
      </c>
      <c r="B41" s="23" t="s">
        <v>33</v>
      </c>
      <c r="C41" s="23" t="s">
        <v>48</v>
      </c>
      <c r="D41" s="26" t="s">
        <v>101</v>
      </c>
      <c r="E41" s="23" t="s">
        <v>35</v>
      </c>
      <c r="F41" s="13">
        <v>2700</v>
      </c>
      <c r="G41" s="13">
        <v>2000</v>
      </c>
      <c r="H41" s="13">
        <v>2000</v>
      </c>
    </row>
    <row r="42" spans="1:9" s="4" customFormat="1" ht="33" customHeight="1" x14ac:dyDescent="0.25">
      <c r="A42" s="9">
        <v>30</v>
      </c>
      <c r="B42" s="23" t="s">
        <v>33</v>
      </c>
      <c r="C42" s="23" t="s">
        <v>98</v>
      </c>
      <c r="D42" s="26" t="s">
        <v>102</v>
      </c>
      <c r="E42" s="23" t="s">
        <v>35</v>
      </c>
      <c r="F42" s="13">
        <v>100</v>
      </c>
      <c r="G42" s="13">
        <v>400</v>
      </c>
      <c r="H42" s="13">
        <v>400</v>
      </c>
    </row>
    <row r="43" spans="1:9" s="4" customFormat="1" ht="31.5" x14ac:dyDescent="0.25">
      <c r="A43" s="9">
        <v>31</v>
      </c>
      <c r="B43" s="23"/>
      <c r="C43" s="23"/>
      <c r="D43" s="24" t="s">
        <v>103</v>
      </c>
      <c r="E43" s="23"/>
      <c r="F43" s="25">
        <f>SUM(F44:F48)</f>
        <v>117966.6</v>
      </c>
      <c r="G43" s="25">
        <f>SUM(G44:G48)</f>
        <v>118517.2</v>
      </c>
      <c r="H43" s="25">
        <f>SUM(H44:H48)</f>
        <v>118517.2</v>
      </c>
      <c r="I43" s="5"/>
    </row>
    <row r="44" spans="1:9" s="4" customFormat="1" ht="63" hidden="1" x14ac:dyDescent="0.25">
      <c r="A44" s="9"/>
      <c r="B44" s="23">
        <v>901</v>
      </c>
      <c r="C44" s="20" t="s">
        <v>104</v>
      </c>
      <c r="D44" s="18" t="s">
        <v>105</v>
      </c>
      <c r="E44" s="9" t="s">
        <v>72</v>
      </c>
      <c r="F44" s="13">
        <v>0</v>
      </c>
      <c r="G44" s="13">
        <v>0</v>
      </c>
      <c r="H44" s="13">
        <v>0</v>
      </c>
    </row>
    <row r="45" spans="1:9" s="4" customFormat="1" ht="42" customHeight="1" x14ac:dyDescent="0.25">
      <c r="A45" s="9">
        <v>32</v>
      </c>
      <c r="B45" s="23">
        <v>901</v>
      </c>
      <c r="C45" s="20" t="s">
        <v>106</v>
      </c>
      <c r="D45" s="18" t="s">
        <v>107</v>
      </c>
      <c r="E45" s="9" t="s">
        <v>72</v>
      </c>
      <c r="F45" s="13">
        <v>1761</v>
      </c>
      <c r="G45" s="13">
        <v>2311.9</v>
      </c>
      <c r="H45" s="13">
        <v>2311.9</v>
      </c>
    </row>
    <row r="46" spans="1:9" s="4" customFormat="1" ht="42" customHeight="1" x14ac:dyDescent="0.25">
      <c r="A46" s="9">
        <v>33</v>
      </c>
      <c r="B46" s="23">
        <v>901</v>
      </c>
      <c r="C46" s="20" t="s">
        <v>108</v>
      </c>
      <c r="D46" s="18" t="s">
        <v>109</v>
      </c>
      <c r="E46" s="9" t="s">
        <v>72</v>
      </c>
      <c r="F46" s="13">
        <v>6236.4</v>
      </c>
      <c r="G46" s="13">
        <v>6236.4</v>
      </c>
      <c r="H46" s="13">
        <v>6236.4</v>
      </c>
    </row>
    <row r="47" spans="1:9" s="4" customFormat="1" ht="42" customHeight="1" x14ac:dyDescent="0.25">
      <c r="A47" s="9">
        <v>34</v>
      </c>
      <c r="B47" s="23">
        <v>901</v>
      </c>
      <c r="C47" s="20" t="s">
        <v>110</v>
      </c>
      <c r="D47" s="18" t="s">
        <v>109</v>
      </c>
      <c r="E47" s="9" t="s">
        <v>72</v>
      </c>
      <c r="F47" s="13">
        <v>1239.9000000000001</v>
      </c>
      <c r="G47" s="13">
        <v>1239.9000000000001</v>
      </c>
      <c r="H47" s="13">
        <v>1239.9000000000001</v>
      </c>
    </row>
    <row r="48" spans="1:9" s="4" customFormat="1" ht="42" customHeight="1" x14ac:dyDescent="0.25">
      <c r="A48" s="9">
        <v>35</v>
      </c>
      <c r="B48" s="23">
        <v>901</v>
      </c>
      <c r="C48" s="20" t="s">
        <v>111</v>
      </c>
      <c r="D48" s="18" t="s">
        <v>112</v>
      </c>
      <c r="E48" s="9" t="s">
        <v>72</v>
      </c>
      <c r="F48" s="13">
        <v>108729.3</v>
      </c>
      <c r="G48" s="13">
        <v>108729</v>
      </c>
      <c r="H48" s="13">
        <v>108729</v>
      </c>
    </row>
    <row r="49" spans="1:9" s="4" customFormat="1" ht="47.25" hidden="1" x14ac:dyDescent="0.25">
      <c r="A49" s="9"/>
      <c r="B49" s="23">
        <v>902</v>
      </c>
      <c r="C49" s="20" t="s">
        <v>111</v>
      </c>
      <c r="D49" s="18" t="s">
        <v>112</v>
      </c>
      <c r="E49" s="9" t="s">
        <v>162</v>
      </c>
      <c r="F49" s="13">
        <v>0</v>
      </c>
      <c r="G49" s="13">
        <v>0</v>
      </c>
      <c r="H49" s="13">
        <v>0</v>
      </c>
    </row>
    <row r="50" spans="1:9" s="4" customFormat="1" ht="47.25" hidden="1" x14ac:dyDescent="0.25">
      <c r="A50" s="9"/>
      <c r="B50" s="23">
        <v>903</v>
      </c>
      <c r="C50" s="20" t="s">
        <v>111</v>
      </c>
      <c r="D50" s="18" t="s">
        <v>112</v>
      </c>
      <c r="E50" s="9" t="s">
        <v>163</v>
      </c>
      <c r="F50" s="13">
        <v>0</v>
      </c>
      <c r="G50" s="13">
        <v>0</v>
      </c>
      <c r="H50" s="13">
        <v>0</v>
      </c>
    </row>
    <row r="51" spans="1:9" s="4" customFormat="1" ht="31.5" x14ac:dyDescent="0.25">
      <c r="A51" s="9">
        <v>36</v>
      </c>
      <c r="B51" s="23"/>
      <c r="C51" s="23"/>
      <c r="D51" s="24" t="s">
        <v>37</v>
      </c>
      <c r="E51" s="23"/>
      <c r="F51" s="25">
        <f>SUM(F52:F56)</f>
        <v>52101.8</v>
      </c>
      <c r="G51" s="25">
        <f t="shared" ref="G51:H51" si="5">SUM(G52:G56)</f>
        <v>45202.5</v>
      </c>
      <c r="H51" s="25">
        <f t="shared" si="5"/>
        <v>44001.1</v>
      </c>
      <c r="I51" s="5"/>
    </row>
    <row r="52" spans="1:9" s="4" customFormat="1" ht="47.25" hidden="1" x14ac:dyDescent="0.25">
      <c r="A52" s="9"/>
      <c r="B52" s="23">
        <v>901</v>
      </c>
      <c r="C52" s="20" t="s">
        <v>113</v>
      </c>
      <c r="D52" s="18" t="s">
        <v>114</v>
      </c>
      <c r="E52" s="9" t="s">
        <v>72</v>
      </c>
      <c r="F52" s="13">
        <v>0</v>
      </c>
      <c r="G52" s="13">
        <v>0</v>
      </c>
      <c r="H52" s="13">
        <v>0</v>
      </c>
    </row>
    <row r="53" spans="1:9" s="4" customFormat="1" ht="110.25" hidden="1" x14ac:dyDescent="0.25">
      <c r="A53" s="9"/>
      <c r="B53" s="23">
        <v>901</v>
      </c>
      <c r="C53" s="20" t="s">
        <v>115</v>
      </c>
      <c r="D53" s="18" t="s">
        <v>116</v>
      </c>
      <c r="E53" s="9" t="s">
        <v>72</v>
      </c>
      <c r="F53" s="13">
        <v>0</v>
      </c>
      <c r="G53" s="13">
        <v>0</v>
      </c>
      <c r="H53" s="13">
        <v>0</v>
      </c>
    </row>
    <row r="54" spans="1:9" s="4" customFormat="1" ht="99" customHeight="1" x14ac:dyDescent="0.25">
      <c r="A54" s="9">
        <v>37</v>
      </c>
      <c r="B54" s="23">
        <v>901</v>
      </c>
      <c r="C54" s="20" t="s">
        <v>117</v>
      </c>
      <c r="D54" s="18" t="s">
        <v>118</v>
      </c>
      <c r="E54" s="9" t="s">
        <v>72</v>
      </c>
      <c r="F54" s="13">
        <v>19101.8</v>
      </c>
      <c r="G54" s="13">
        <v>12202.5</v>
      </c>
      <c r="H54" s="13">
        <v>11001.1</v>
      </c>
    </row>
    <row r="55" spans="1:9" s="4" customFormat="1" ht="52.5" customHeight="1" x14ac:dyDescent="0.25">
      <c r="A55" s="9">
        <v>38</v>
      </c>
      <c r="B55" s="23">
        <v>901</v>
      </c>
      <c r="C55" s="21" t="s">
        <v>119</v>
      </c>
      <c r="D55" s="22" t="s">
        <v>120</v>
      </c>
      <c r="E55" s="9" t="s">
        <v>72</v>
      </c>
      <c r="F55" s="13">
        <v>5000</v>
      </c>
      <c r="G55" s="13">
        <v>5000</v>
      </c>
      <c r="H55" s="13">
        <v>5000</v>
      </c>
    </row>
    <row r="56" spans="1:9" s="4" customFormat="1" ht="94.5" x14ac:dyDescent="0.25">
      <c r="A56" s="9">
        <v>39</v>
      </c>
      <c r="B56" s="23">
        <v>901</v>
      </c>
      <c r="C56" s="21" t="s">
        <v>121</v>
      </c>
      <c r="D56" s="22" t="s">
        <v>122</v>
      </c>
      <c r="E56" s="9" t="s">
        <v>72</v>
      </c>
      <c r="F56" s="13">
        <v>28000</v>
      </c>
      <c r="G56" s="13">
        <v>28000</v>
      </c>
      <c r="H56" s="13">
        <v>28000</v>
      </c>
    </row>
    <row r="57" spans="1:9" s="4" customFormat="1" ht="28.5" customHeight="1" x14ac:dyDescent="0.25">
      <c r="A57" s="9">
        <v>40</v>
      </c>
      <c r="B57" s="23"/>
      <c r="C57" s="23"/>
      <c r="D57" s="24" t="s">
        <v>38</v>
      </c>
      <c r="E57" s="23"/>
      <c r="F57" s="14">
        <f>SUM(F58:F82)</f>
        <v>14780</v>
      </c>
      <c r="G57" s="14">
        <f>SUM(G58:G82)</f>
        <v>15000</v>
      </c>
      <c r="H57" s="14">
        <f>SUM(H58:H82)</f>
        <v>15000</v>
      </c>
    </row>
    <row r="58" spans="1:9" s="4" customFormat="1" ht="100.5" customHeight="1" x14ac:dyDescent="0.25">
      <c r="A58" s="9">
        <v>41</v>
      </c>
      <c r="B58" s="23" t="s">
        <v>30</v>
      </c>
      <c r="C58" s="23" t="s">
        <v>124</v>
      </c>
      <c r="D58" s="26" t="s">
        <v>123</v>
      </c>
      <c r="E58" s="23" t="s">
        <v>7</v>
      </c>
      <c r="F58" s="13">
        <v>1000</v>
      </c>
      <c r="G58" s="13">
        <v>1000</v>
      </c>
      <c r="H58" s="13">
        <v>1000</v>
      </c>
    </row>
    <row r="59" spans="1:9" s="4" customFormat="1" ht="68.25" customHeight="1" x14ac:dyDescent="0.25">
      <c r="A59" s="9">
        <v>42</v>
      </c>
      <c r="B59" s="23">
        <v>182</v>
      </c>
      <c r="C59" s="23" t="s">
        <v>144</v>
      </c>
      <c r="D59" s="26" t="s">
        <v>143</v>
      </c>
      <c r="E59" s="23" t="s">
        <v>7</v>
      </c>
      <c r="F59" s="13">
        <v>50</v>
      </c>
      <c r="G59" s="13">
        <v>50</v>
      </c>
      <c r="H59" s="13">
        <v>50</v>
      </c>
    </row>
    <row r="60" spans="1:9" s="4" customFormat="1" ht="66" customHeight="1" x14ac:dyDescent="0.25">
      <c r="A60" s="9">
        <v>43</v>
      </c>
      <c r="B60" s="23">
        <v>182</v>
      </c>
      <c r="C60" s="23" t="s">
        <v>126</v>
      </c>
      <c r="D60" s="26" t="s">
        <v>125</v>
      </c>
      <c r="E60" s="23" t="s">
        <v>7</v>
      </c>
      <c r="F60" s="13">
        <v>250</v>
      </c>
      <c r="G60" s="13">
        <v>250</v>
      </c>
      <c r="H60" s="13">
        <v>250</v>
      </c>
    </row>
    <row r="61" spans="1:9" s="4" customFormat="1" ht="66" customHeight="1" x14ac:dyDescent="0.25">
      <c r="A61" s="9">
        <v>44</v>
      </c>
      <c r="B61" s="23" t="s">
        <v>39</v>
      </c>
      <c r="C61" s="23" t="s">
        <v>128</v>
      </c>
      <c r="D61" s="26" t="s">
        <v>127</v>
      </c>
      <c r="E61" s="23" t="s">
        <v>25</v>
      </c>
      <c r="F61" s="13">
        <v>1300</v>
      </c>
      <c r="G61" s="13">
        <v>1300</v>
      </c>
      <c r="H61" s="13">
        <v>1300</v>
      </c>
    </row>
    <row r="62" spans="1:9" s="4" customFormat="1" ht="54" hidden="1" customHeight="1" x14ac:dyDescent="0.25">
      <c r="A62" s="9"/>
      <c r="B62" s="23">
        <v>901</v>
      </c>
      <c r="C62" s="20" t="s">
        <v>147</v>
      </c>
      <c r="D62" s="18" t="s">
        <v>148</v>
      </c>
      <c r="E62" s="23" t="s">
        <v>72</v>
      </c>
      <c r="F62" s="13">
        <v>0</v>
      </c>
      <c r="G62" s="13">
        <v>0</v>
      </c>
      <c r="H62" s="13">
        <v>0</v>
      </c>
    </row>
    <row r="63" spans="1:9" s="4" customFormat="1" ht="54" hidden="1" customHeight="1" x14ac:dyDescent="0.25">
      <c r="A63" s="9"/>
      <c r="B63" s="23">
        <v>902</v>
      </c>
      <c r="C63" s="20" t="s">
        <v>147</v>
      </c>
      <c r="D63" s="18" t="s">
        <v>148</v>
      </c>
      <c r="E63" s="23" t="s">
        <v>163</v>
      </c>
      <c r="F63" s="13">
        <v>0</v>
      </c>
      <c r="G63" s="13">
        <v>0</v>
      </c>
      <c r="H63" s="13">
        <v>0</v>
      </c>
    </row>
    <row r="64" spans="1:9" s="4" customFormat="1" ht="70.5" hidden="1" customHeight="1" x14ac:dyDescent="0.25">
      <c r="A64" s="9"/>
      <c r="B64" s="23">
        <v>901</v>
      </c>
      <c r="C64" s="20" t="s">
        <v>149</v>
      </c>
      <c r="D64" s="18" t="s">
        <v>150</v>
      </c>
      <c r="E64" s="23" t="s">
        <v>72</v>
      </c>
      <c r="F64" s="13">
        <v>0</v>
      </c>
      <c r="G64" s="13">
        <v>0</v>
      </c>
      <c r="H64" s="13">
        <v>0</v>
      </c>
    </row>
    <row r="65" spans="1:8" s="4" customFormat="1" ht="41.25" customHeight="1" x14ac:dyDescent="0.25">
      <c r="A65" s="9">
        <v>45</v>
      </c>
      <c r="B65" s="23" t="s">
        <v>33</v>
      </c>
      <c r="C65" s="23" t="s">
        <v>130</v>
      </c>
      <c r="D65" s="26" t="s">
        <v>129</v>
      </c>
      <c r="E65" s="23" t="s">
        <v>35</v>
      </c>
      <c r="F65" s="13">
        <v>250</v>
      </c>
      <c r="G65" s="13">
        <v>250</v>
      </c>
      <c r="H65" s="13">
        <v>250</v>
      </c>
    </row>
    <row r="66" spans="1:8" s="4" customFormat="1" ht="51.75" customHeight="1" x14ac:dyDescent="0.25">
      <c r="A66" s="9">
        <v>46</v>
      </c>
      <c r="B66" s="23">
        <v>141</v>
      </c>
      <c r="C66" s="23" t="s">
        <v>130</v>
      </c>
      <c r="D66" s="26" t="s">
        <v>129</v>
      </c>
      <c r="E66" s="23" t="s">
        <v>133</v>
      </c>
      <c r="F66" s="13">
        <v>600</v>
      </c>
      <c r="G66" s="13">
        <v>600</v>
      </c>
      <c r="H66" s="13">
        <v>600</v>
      </c>
    </row>
    <row r="67" spans="1:8" s="4" customFormat="1" ht="51" customHeight="1" x14ac:dyDescent="0.25">
      <c r="A67" s="9">
        <v>47</v>
      </c>
      <c r="B67" s="28" t="s">
        <v>40</v>
      </c>
      <c r="C67" s="23" t="s">
        <v>132</v>
      </c>
      <c r="D67" s="26" t="s">
        <v>131</v>
      </c>
      <c r="E67" s="23" t="s">
        <v>41</v>
      </c>
      <c r="F67" s="13">
        <v>50</v>
      </c>
      <c r="G67" s="13">
        <v>70</v>
      </c>
      <c r="H67" s="13">
        <v>70</v>
      </c>
    </row>
    <row r="68" spans="1:8" s="4" customFormat="1" ht="51" customHeight="1" x14ac:dyDescent="0.25">
      <c r="A68" s="9">
        <v>48</v>
      </c>
      <c r="B68" s="23">
        <v>321</v>
      </c>
      <c r="C68" s="23" t="s">
        <v>132</v>
      </c>
      <c r="D68" s="26" t="s">
        <v>131</v>
      </c>
      <c r="E68" s="23" t="s">
        <v>26</v>
      </c>
      <c r="F68" s="13">
        <v>150</v>
      </c>
      <c r="G68" s="13">
        <v>200</v>
      </c>
      <c r="H68" s="13">
        <v>200</v>
      </c>
    </row>
    <row r="69" spans="1:8" s="4" customFormat="1" ht="66" customHeight="1" x14ac:dyDescent="0.25">
      <c r="A69" s="9">
        <v>49</v>
      </c>
      <c r="B69" s="23">
        <v>141</v>
      </c>
      <c r="C69" s="23" t="s">
        <v>135</v>
      </c>
      <c r="D69" s="26" t="s">
        <v>134</v>
      </c>
      <c r="E69" s="23" t="s">
        <v>133</v>
      </c>
      <c r="F69" s="13">
        <v>4800</v>
      </c>
      <c r="G69" s="13">
        <v>4900</v>
      </c>
      <c r="H69" s="13">
        <v>4900</v>
      </c>
    </row>
    <row r="70" spans="1:8" s="4" customFormat="1" ht="44.25" customHeight="1" x14ac:dyDescent="0.25">
      <c r="A70" s="9">
        <v>50</v>
      </c>
      <c r="B70" s="23">
        <v>188</v>
      </c>
      <c r="C70" s="23" t="s">
        <v>137</v>
      </c>
      <c r="D70" s="26" t="s">
        <v>136</v>
      </c>
      <c r="E70" s="23" t="s">
        <v>25</v>
      </c>
      <c r="F70" s="13">
        <v>750</v>
      </c>
      <c r="G70" s="13">
        <v>800</v>
      </c>
      <c r="H70" s="13">
        <v>800</v>
      </c>
    </row>
    <row r="71" spans="1:8" s="4" customFormat="1" ht="63.75" hidden="1" customHeight="1" x14ac:dyDescent="0.25">
      <c r="A71" s="9"/>
      <c r="B71" s="23">
        <v>902</v>
      </c>
      <c r="C71" s="20" t="s">
        <v>165</v>
      </c>
      <c r="D71" s="18" t="s">
        <v>166</v>
      </c>
      <c r="E71" s="23" t="s">
        <v>163</v>
      </c>
      <c r="F71" s="13">
        <v>0</v>
      </c>
      <c r="G71" s="13">
        <v>0</v>
      </c>
      <c r="H71" s="13">
        <v>0</v>
      </c>
    </row>
    <row r="72" spans="1:8" s="4" customFormat="1" ht="81" customHeight="1" x14ac:dyDescent="0.25">
      <c r="A72" s="9">
        <v>51</v>
      </c>
      <c r="B72" s="23">
        <v>161</v>
      </c>
      <c r="C72" s="20" t="s">
        <v>154</v>
      </c>
      <c r="D72" s="18" t="s">
        <v>152</v>
      </c>
      <c r="E72" s="23" t="s">
        <v>153</v>
      </c>
      <c r="F72" s="13">
        <v>200</v>
      </c>
      <c r="G72" s="13">
        <v>200</v>
      </c>
      <c r="H72" s="13">
        <v>200</v>
      </c>
    </row>
    <row r="73" spans="1:8" s="4" customFormat="1" ht="81" hidden="1" customHeight="1" x14ac:dyDescent="0.25">
      <c r="A73" s="9"/>
      <c r="B73" s="23">
        <v>901</v>
      </c>
      <c r="C73" s="20" t="s">
        <v>151</v>
      </c>
      <c r="D73" s="18" t="s">
        <v>152</v>
      </c>
      <c r="E73" s="23" t="s">
        <v>72</v>
      </c>
      <c r="F73" s="13">
        <v>0</v>
      </c>
      <c r="G73" s="13">
        <v>0</v>
      </c>
      <c r="H73" s="13">
        <v>0</v>
      </c>
    </row>
    <row r="74" spans="1:8" s="4" customFormat="1" ht="81" hidden="1" customHeight="1" x14ac:dyDescent="0.25">
      <c r="A74" s="9"/>
      <c r="B74" s="23">
        <v>902</v>
      </c>
      <c r="C74" s="20" t="s">
        <v>151</v>
      </c>
      <c r="D74" s="18" t="s">
        <v>152</v>
      </c>
      <c r="E74" s="23" t="s">
        <v>163</v>
      </c>
      <c r="F74" s="13">
        <v>0</v>
      </c>
      <c r="G74" s="13">
        <v>0</v>
      </c>
      <c r="H74" s="13">
        <v>0</v>
      </c>
    </row>
    <row r="75" spans="1:8" s="4" customFormat="1" ht="84" customHeight="1" x14ac:dyDescent="0.25">
      <c r="A75" s="9">
        <v>52</v>
      </c>
      <c r="B75" s="23">
        <v>188</v>
      </c>
      <c r="C75" s="23" t="s">
        <v>139</v>
      </c>
      <c r="D75" s="26" t="s">
        <v>138</v>
      </c>
      <c r="E75" s="23" t="s">
        <v>25</v>
      </c>
      <c r="F75" s="13">
        <v>700</v>
      </c>
      <c r="G75" s="13">
        <v>700</v>
      </c>
      <c r="H75" s="13">
        <v>700</v>
      </c>
    </row>
    <row r="76" spans="1:8" s="4" customFormat="1" ht="84" customHeight="1" x14ac:dyDescent="0.25">
      <c r="A76" s="9">
        <v>53</v>
      </c>
      <c r="B76" s="23">
        <v>856</v>
      </c>
      <c r="C76" s="23" t="s">
        <v>145</v>
      </c>
      <c r="D76" s="26" t="s">
        <v>138</v>
      </c>
      <c r="E76" s="23" t="s">
        <v>36</v>
      </c>
      <c r="F76" s="13">
        <v>50</v>
      </c>
      <c r="G76" s="13">
        <v>50</v>
      </c>
      <c r="H76" s="13">
        <v>50</v>
      </c>
    </row>
    <row r="77" spans="1:8" s="4" customFormat="1" ht="52.5" customHeight="1" x14ac:dyDescent="0.25">
      <c r="A77" s="9">
        <v>54</v>
      </c>
      <c r="B77" s="28" t="s">
        <v>27</v>
      </c>
      <c r="C77" s="23" t="s">
        <v>141</v>
      </c>
      <c r="D77" s="26" t="s">
        <v>142</v>
      </c>
      <c r="E77" s="23" t="s">
        <v>28</v>
      </c>
      <c r="F77" s="13">
        <v>50</v>
      </c>
      <c r="G77" s="13">
        <v>50</v>
      </c>
      <c r="H77" s="13">
        <v>50</v>
      </c>
    </row>
    <row r="78" spans="1:8" s="4" customFormat="1" ht="52.5" customHeight="1" x14ac:dyDescent="0.25">
      <c r="A78" s="9">
        <v>55</v>
      </c>
      <c r="B78" s="23">
        <v>141</v>
      </c>
      <c r="C78" s="23" t="s">
        <v>146</v>
      </c>
      <c r="D78" s="26" t="s">
        <v>142</v>
      </c>
      <c r="E78" s="23" t="s">
        <v>133</v>
      </c>
      <c r="F78" s="13">
        <v>350</v>
      </c>
      <c r="G78" s="13">
        <v>350</v>
      </c>
      <c r="H78" s="13">
        <v>350</v>
      </c>
    </row>
    <row r="79" spans="1:8" s="4" customFormat="1" ht="52.5" customHeight="1" x14ac:dyDescent="0.25">
      <c r="A79" s="9">
        <v>56</v>
      </c>
      <c r="B79" s="23">
        <v>188</v>
      </c>
      <c r="C79" s="23" t="s">
        <v>146</v>
      </c>
      <c r="D79" s="26" t="s">
        <v>142</v>
      </c>
      <c r="E79" s="23" t="s">
        <v>25</v>
      </c>
      <c r="F79" s="13">
        <v>1600</v>
      </c>
      <c r="G79" s="13">
        <v>1600</v>
      </c>
      <c r="H79" s="13">
        <v>1600</v>
      </c>
    </row>
    <row r="80" spans="1:8" s="4" customFormat="1" ht="52.5" customHeight="1" x14ac:dyDescent="0.25">
      <c r="A80" s="9">
        <v>57</v>
      </c>
      <c r="B80" s="23">
        <v>817</v>
      </c>
      <c r="C80" s="23" t="s">
        <v>141</v>
      </c>
      <c r="D80" s="26" t="s">
        <v>142</v>
      </c>
      <c r="E80" s="23" t="s">
        <v>140</v>
      </c>
      <c r="F80" s="13">
        <v>2500</v>
      </c>
      <c r="G80" s="13">
        <v>2500</v>
      </c>
      <c r="H80" s="13">
        <v>2500</v>
      </c>
    </row>
    <row r="81" spans="1:8" s="4" customFormat="1" ht="52.5" customHeight="1" x14ac:dyDescent="0.25">
      <c r="A81" s="9">
        <v>58</v>
      </c>
      <c r="B81" s="23">
        <v>901</v>
      </c>
      <c r="C81" s="23" t="s">
        <v>141</v>
      </c>
      <c r="D81" s="26" t="s">
        <v>142</v>
      </c>
      <c r="E81" s="9" t="s">
        <v>72</v>
      </c>
      <c r="F81" s="13">
        <v>130</v>
      </c>
      <c r="G81" s="13">
        <v>130</v>
      </c>
      <c r="H81" s="13">
        <v>130</v>
      </c>
    </row>
    <row r="82" spans="1:8" s="4" customFormat="1" ht="66" hidden="1" customHeight="1" x14ac:dyDescent="0.25">
      <c r="A82" s="9"/>
      <c r="B82" s="23">
        <v>903</v>
      </c>
      <c r="C82" s="23" t="s">
        <v>141</v>
      </c>
      <c r="D82" s="26" t="s">
        <v>142</v>
      </c>
      <c r="E82" s="9" t="s">
        <v>163</v>
      </c>
      <c r="F82" s="13">
        <v>0</v>
      </c>
      <c r="G82" s="13">
        <v>0</v>
      </c>
      <c r="H82" s="13">
        <v>0</v>
      </c>
    </row>
    <row r="83" spans="1:8" s="4" customFormat="1" ht="24.75" customHeight="1" x14ac:dyDescent="0.25">
      <c r="A83" s="9">
        <v>59</v>
      </c>
      <c r="B83" s="23"/>
      <c r="C83" s="23"/>
      <c r="D83" s="24" t="s">
        <v>42</v>
      </c>
      <c r="E83" s="23"/>
      <c r="F83" s="25">
        <f>SUM(F84:F91)</f>
        <v>4770.3999999999996</v>
      </c>
      <c r="G83" s="25">
        <f>SUM(G84:G91)</f>
        <v>5439.8</v>
      </c>
      <c r="H83" s="25">
        <f>SUM(H84:H91)</f>
        <v>5587.8</v>
      </c>
    </row>
    <row r="84" spans="1:8" s="4" customFormat="1" ht="47.25" hidden="1" x14ac:dyDescent="0.25">
      <c r="A84" s="9"/>
      <c r="B84" s="23">
        <v>901</v>
      </c>
      <c r="C84" s="20" t="s">
        <v>155</v>
      </c>
      <c r="D84" s="18" t="s">
        <v>156</v>
      </c>
      <c r="E84" s="23" t="s">
        <v>72</v>
      </c>
      <c r="F84" s="13">
        <v>0</v>
      </c>
      <c r="G84" s="13">
        <v>0</v>
      </c>
      <c r="H84" s="13">
        <v>0</v>
      </c>
    </row>
    <row r="85" spans="1:8" s="4" customFormat="1" ht="47.25" hidden="1" x14ac:dyDescent="0.25">
      <c r="A85" s="9"/>
      <c r="B85" s="23">
        <v>901</v>
      </c>
      <c r="C85" s="20" t="s">
        <v>155</v>
      </c>
      <c r="D85" s="18" t="s">
        <v>156</v>
      </c>
      <c r="E85" s="23" t="s">
        <v>162</v>
      </c>
      <c r="F85" s="13">
        <v>0</v>
      </c>
      <c r="G85" s="13">
        <v>0</v>
      </c>
      <c r="H85" s="13">
        <v>0</v>
      </c>
    </row>
    <row r="86" spans="1:8" s="4" customFormat="1" ht="47.25" hidden="1" x14ac:dyDescent="0.25">
      <c r="A86" s="9"/>
      <c r="B86" s="23">
        <v>901</v>
      </c>
      <c r="C86" s="20" t="s">
        <v>155</v>
      </c>
      <c r="D86" s="18" t="s">
        <v>156</v>
      </c>
      <c r="E86" s="23" t="s">
        <v>163</v>
      </c>
      <c r="F86" s="13">
        <v>0</v>
      </c>
      <c r="G86" s="13">
        <v>0</v>
      </c>
      <c r="H86" s="13">
        <v>0</v>
      </c>
    </row>
    <row r="87" spans="1:8" s="4" customFormat="1" ht="63" hidden="1" x14ac:dyDescent="0.25">
      <c r="A87" s="9"/>
      <c r="B87" s="23">
        <v>901</v>
      </c>
      <c r="C87" s="20" t="s">
        <v>155</v>
      </c>
      <c r="D87" s="18" t="s">
        <v>156</v>
      </c>
      <c r="E87" s="23" t="s">
        <v>164</v>
      </c>
      <c r="F87" s="13">
        <v>0</v>
      </c>
      <c r="G87" s="13">
        <v>0</v>
      </c>
      <c r="H87" s="13">
        <v>0</v>
      </c>
    </row>
    <row r="88" spans="1:8" s="4" customFormat="1" ht="47.25" hidden="1" x14ac:dyDescent="0.25">
      <c r="A88" s="9"/>
      <c r="B88" s="23">
        <v>901</v>
      </c>
      <c r="C88" s="20" t="s">
        <v>157</v>
      </c>
      <c r="D88" s="18" t="s">
        <v>158</v>
      </c>
      <c r="E88" s="23" t="s">
        <v>72</v>
      </c>
      <c r="F88" s="13">
        <v>0</v>
      </c>
      <c r="G88" s="13">
        <v>0</v>
      </c>
      <c r="H88" s="13">
        <v>0</v>
      </c>
    </row>
    <row r="89" spans="1:8" s="4" customFormat="1" ht="41.25" customHeight="1" x14ac:dyDescent="0.25">
      <c r="A89" s="9">
        <v>60</v>
      </c>
      <c r="B89" s="23">
        <v>901</v>
      </c>
      <c r="C89" s="20" t="s">
        <v>159</v>
      </c>
      <c r="D89" s="18" t="s">
        <v>158</v>
      </c>
      <c r="E89" s="23" t="s">
        <v>72</v>
      </c>
      <c r="F89" s="13">
        <v>3000</v>
      </c>
      <c r="G89" s="13">
        <v>3150</v>
      </c>
      <c r="H89" s="13">
        <v>3298</v>
      </c>
    </row>
    <row r="90" spans="1:8" s="4" customFormat="1" ht="41.25" customHeight="1" x14ac:dyDescent="0.25">
      <c r="A90" s="9">
        <v>61</v>
      </c>
      <c r="B90" s="23">
        <v>901</v>
      </c>
      <c r="C90" s="20" t="s">
        <v>160</v>
      </c>
      <c r="D90" s="18" t="s">
        <v>158</v>
      </c>
      <c r="E90" s="23" t="s">
        <v>72</v>
      </c>
      <c r="F90" s="13">
        <v>1770.4</v>
      </c>
      <c r="G90" s="13">
        <v>2289.8000000000002</v>
      </c>
      <c r="H90" s="13">
        <v>2289.8000000000002</v>
      </c>
    </row>
    <row r="91" spans="1:8" s="4" customFormat="1" ht="47.25" hidden="1" x14ac:dyDescent="0.25">
      <c r="A91" s="9"/>
      <c r="B91" s="23">
        <v>901</v>
      </c>
      <c r="C91" s="20" t="s">
        <v>161</v>
      </c>
      <c r="D91" s="18" t="s">
        <v>158</v>
      </c>
      <c r="E91" s="23" t="s">
        <v>72</v>
      </c>
      <c r="F91" s="13">
        <v>0</v>
      </c>
      <c r="G91" s="13">
        <v>0</v>
      </c>
      <c r="H91" s="13">
        <v>0</v>
      </c>
    </row>
    <row r="92" spans="1:8" s="4" customFormat="1" ht="27.75" customHeight="1" x14ac:dyDescent="0.25">
      <c r="A92" s="9">
        <v>62</v>
      </c>
      <c r="B92" s="23"/>
      <c r="C92" s="23"/>
      <c r="D92" s="24" t="s">
        <v>43</v>
      </c>
      <c r="E92" s="23"/>
      <c r="F92" s="14">
        <f>F6+F8+F13+F18+F23+F27+F28+F38+F43+F51+F57+F83</f>
        <v>2938268.0999999996</v>
      </c>
      <c r="G92" s="14">
        <f>G6+G8+G13+G18+G23+G27+G28+G38+G43+G51+G57+G83</f>
        <v>3141265.8</v>
      </c>
      <c r="H92" s="14">
        <f>H6+H8+H13+H18+H23+H27+H28+H38+H43+H51+H57+H83</f>
        <v>3158783.9</v>
      </c>
    </row>
    <row r="93" spans="1:8" s="4" customFormat="1" ht="31.5" x14ac:dyDescent="0.25">
      <c r="A93" s="9">
        <v>63</v>
      </c>
      <c r="B93" s="29"/>
      <c r="C93" s="29"/>
      <c r="D93" s="24" t="s">
        <v>50</v>
      </c>
      <c r="E93" s="29"/>
      <c r="F93" s="30">
        <f>F94</f>
        <v>241184</v>
      </c>
      <c r="G93" s="25">
        <f t="shared" ref="G93:H93" si="6">G94</f>
        <v>3624</v>
      </c>
      <c r="H93" s="25">
        <f t="shared" si="6"/>
        <v>1513</v>
      </c>
    </row>
    <row r="94" spans="1:8" s="4" customFormat="1" ht="54" customHeight="1" x14ac:dyDescent="0.25">
      <c r="A94" s="9">
        <v>64</v>
      </c>
      <c r="B94" s="23">
        <v>904</v>
      </c>
      <c r="C94" s="20" t="s">
        <v>167</v>
      </c>
      <c r="D94" s="18" t="s">
        <v>168</v>
      </c>
      <c r="E94" s="23" t="s">
        <v>164</v>
      </c>
      <c r="F94" s="31">
        <v>241184</v>
      </c>
      <c r="G94" s="13">
        <v>3624</v>
      </c>
      <c r="H94" s="13">
        <v>1513</v>
      </c>
    </row>
    <row r="95" spans="1:8" s="4" customFormat="1" ht="31.5" x14ac:dyDescent="0.25">
      <c r="A95" s="9">
        <v>65</v>
      </c>
      <c r="B95" s="32"/>
      <c r="C95" s="32"/>
      <c r="D95" s="24" t="s">
        <v>51</v>
      </c>
      <c r="E95" s="32"/>
      <c r="F95" s="30">
        <f>SUM(F96:F108)</f>
        <v>85479</v>
      </c>
      <c r="G95" s="25">
        <f>SUM(G96:G108)</f>
        <v>11204</v>
      </c>
      <c r="H95" s="25">
        <f>SUM(H96:H108)</f>
        <v>11437</v>
      </c>
    </row>
    <row r="96" spans="1:8" ht="110.25" hidden="1" x14ac:dyDescent="0.25">
      <c r="A96" s="9"/>
      <c r="B96" s="23">
        <v>904</v>
      </c>
      <c r="C96" s="33" t="s">
        <v>169</v>
      </c>
      <c r="D96" s="22" t="s">
        <v>170</v>
      </c>
      <c r="E96" s="23" t="s">
        <v>164</v>
      </c>
      <c r="F96" s="31"/>
      <c r="G96" s="13"/>
      <c r="H96" s="13"/>
    </row>
    <row r="97" spans="1:8" ht="136.5" hidden="1" customHeight="1" x14ac:dyDescent="0.25">
      <c r="A97" s="9"/>
      <c r="B97" s="23">
        <v>904</v>
      </c>
      <c r="C97" s="21" t="s">
        <v>171</v>
      </c>
      <c r="D97" s="22" t="s">
        <v>172</v>
      </c>
      <c r="E97" s="23" t="s">
        <v>164</v>
      </c>
      <c r="F97" s="13"/>
      <c r="G97" s="13"/>
      <c r="H97" s="13"/>
    </row>
    <row r="98" spans="1:8" ht="102" hidden="1" customHeight="1" x14ac:dyDescent="0.25">
      <c r="A98" s="9"/>
      <c r="B98" s="23">
        <v>904</v>
      </c>
      <c r="C98" s="21" t="s">
        <v>173</v>
      </c>
      <c r="D98" s="22" t="s">
        <v>174</v>
      </c>
      <c r="E98" s="23" t="s">
        <v>164</v>
      </c>
      <c r="F98" s="13"/>
      <c r="G98" s="13"/>
      <c r="H98" s="13"/>
    </row>
    <row r="99" spans="1:8" ht="55.5" hidden="1" customHeight="1" x14ac:dyDescent="0.25">
      <c r="A99" s="9"/>
      <c r="B99" s="23">
        <v>904</v>
      </c>
      <c r="C99" s="21" t="s">
        <v>175</v>
      </c>
      <c r="D99" s="18" t="s">
        <v>176</v>
      </c>
      <c r="E99" s="23" t="s">
        <v>164</v>
      </c>
      <c r="F99" s="31"/>
      <c r="G99" s="13"/>
      <c r="H99" s="13"/>
    </row>
    <row r="100" spans="1:8" ht="63" hidden="1" x14ac:dyDescent="0.25">
      <c r="A100" s="9"/>
      <c r="B100" s="23">
        <v>904</v>
      </c>
      <c r="C100" s="21" t="s">
        <v>177</v>
      </c>
      <c r="D100" s="18" t="s">
        <v>178</v>
      </c>
      <c r="E100" s="23" t="s">
        <v>164</v>
      </c>
      <c r="F100" s="13"/>
      <c r="G100" s="13"/>
      <c r="H100" s="13"/>
    </row>
    <row r="101" spans="1:8" ht="63" hidden="1" x14ac:dyDescent="0.25">
      <c r="A101" s="9"/>
      <c r="B101" s="23">
        <v>904</v>
      </c>
      <c r="C101" s="21" t="s">
        <v>179</v>
      </c>
      <c r="D101" s="18" t="s">
        <v>180</v>
      </c>
      <c r="E101" s="23" t="s">
        <v>164</v>
      </c>
      <c r="F101" s="13"/>
      <c r="G101" s="13"/>
      <c r="H101" s="13"/>
    </row>
    <row r="102" spans="1:8" ht="63" hidden="1" x14ac:dyDescent="0.25">
      <c r="A102" s="9"/>
      <c r="B102" s="23">
        <v>904</v>
      </c>
      <c r="C102" s="21" t="s">
        <v>181</v>
      </c>
      <c r="D102" s="18" t="s">
        <v>182</v>
      </c>
      <c r="E102" s="23" t="s">
        <v>164</v>
      </c>
      <c r="F102" s="13"/>
      <c r="G102" s="13"/>
      <c r="H102" s="13"/>
    </row>
    <row r="103" spans="1:8" ht="63" hidden="1" x14ac:dyDescent="0.25">
      <c r="A103" s="9"/>
      <c r="B103" s="23">
        <v>904</v>
      </c>
      <c r="C103" s="21" t="s">
        <v>183</v>
      </c>
      <c r="D103" s="18" t="s">
        <v>184</v>
      </c>
      <c r="E103" s="23" t="s">
        <v>164</v>
      </c>
      <c r="F103" s="13"/>
      <c r="G103" s="13"/>
      <c r="H103" s="13"/>
    </row>
    <row r="104" spans="1:8" ht="63" hidden="1" x14ac:dyDescent="0.25">
      <c r="A104" s="9"/>
      <c r="B104" s="23">
        <v>904</v>
      </c>
      <c r="C104" s="21" t="s">
        <v>185</v>
      </c>
      <c r="D104" s="18" t="s">
        <v>186</v>
      </c>
      <c r="E104" s="23" t="s">
        <v>164</v>
      </c>
      <c r="F104" s="13"/>
      <c r="G104" s="13"/>
      <c r="H104" s="13"/>
    </row>
    <row r="105" spans="1:8" ht="63" hidden="1" x14ac:dyDescent="0.25">
      <c r="A105" s="9"/>
      <c r="B105" s="23">
        <v>904</v>
      </c>
      <c r="C105" s="21" t="s">
        <v>187</v>
      </c>
      <c r="D105" s="18" t="s">
        <v>188</v>
      </c>
      <c r="E105" s="23" t="s">
        <v>164</v>
      </c>
      <c r="F105" s="13"/>
      <c r="G105" s="13"/>
      <c r="H105" s="13"/>
    </row>
    <row r="106" spans="1:8" ht="63" hidden="1" x14ac:dyDescent="0.25">
      <c r="A106" s="9"/>
      <c r="B106" s="23">
        <v>904</v>
      </c>
      <c r="C106" s="21" t="s">
        <v>189</v>
      </c>
      <c r="D106" s="18" t="s">
        <v>186</v>
      </c>
      <c r="E106" s="23" t="s">
        <v>164</v>
      </c>
      <c r="F106" s="13"/>
      <c r="G106" s="13"/>
      <c r="H106" s="13"/>
    </row>
    <row r="107" spans="1:8" ht="63" hidden="1" x14ac:dyDescent="0.25">
      <c r="A107" s="9"/>
      <c r="B107" s="23">
        <v>904</v>
      </c>
      <c r="C107" s="21" t="s">
        <v>190</v>
      </c>
      <c r="D107" s="18" t="s">
        <v>186</v>
      </c>
      <c r="E107" s="23" t="s">
        <v>164</v>
      </c>
      <c r="F107" s="13"/>
      <c r="G107" s="13"/>
      <c r="H107" s="13"/>
    </row>
    <row r="108" spans="1:8" ht="51" customHeight="1" x14ac:dyDescent="0.25">
      <c r="A108" s="9">
        <v>66</v>
      </c>
      <c r="B108" s="23">
        <v>904</v>
      </c>
      <c r="C108" s="21" t="s">
        <v>191</v>
      </c>
      <c r="D108" s="22" t="s">
        <v>192</v>
      </c>
      <c r="E108" s="23" t="s">
        <v>164</v>
      </c>
      <c r="F108" s="13">
        <v>85479</v>
      </c>
      <c r="G108" s="13">
        <v>11204</v>
      </c>
      <c r="H108" s="13">
        <v>11437</v>
      </c>
    </row>
    <row r="109" spans="1:8" s="4" customFormat="1" ht="31.5" x14ac:dyDescent="0.25">
      <c r="A109" s="9">
        <v>67</v>
      </c>
      <c r="B109" s="32"/>
      <c r="C109" s="32"/>
      <c r="D109" s="24" t="s">
        <v>52</v>
      </c>
      <c r="E109" s="32"/>
      <c r="F109" s="30">
        <f>SUM(F110:F119)</f>
        <v>1853843</v>
      </c>
      <c r="G109" s="25">
        <f>SUM(G110:G119)</f>
        <v>1849841</v>
      </c>
      <c r="H109" s="25">
        <f>SUM(H110:H119)</f>
        <v>1834276</v>
      </c>
    </row>
    <row r="110" spans="1:8" ht="51" customHeight="1" x14ac:dyDescent="0.25">
      <c r="A110" s="9">
        <v>68</v>
      </c>
      <c r="B110" s="23">
        <v>904</v>
      </c>
      <c r="C110" s="20" t="s">
        <v>193</v>
      </c>
      <c r="D110" s="18" t="s">
        <v>194</v>
      </c>
      <c r="E110" s="23" t="s">
        <v>164</v>
      </c>
      <c r="F110" s="31">
        <v>51518</v>
      </c>
      <c r="G110" s="13">
        <v>53867</v>
      </c>
      <c r="H110" s="13">
        <v>56331</v>
      </c>
    </row>
    <row r="111" spans="1:8" ht="51" customHeight="1" x14ac:dyDescent="0.25">
      <c r="A111" s="9">
        <v>69</v>
      </c>
      <c r="B111" s="23">
        <v>904</v>
      </c>
      <c r="C111" s="20" t="s">
        <v>195</v>
      </c>
      <c r="D111" s="18" t="s">
        <v>196</v>
      </c>
      <c r="E111" s="23" t="s">
        <v>164</v>
      </c>
      <c r="F111" s="31">
        <v>83060</v>
      </c>
      <c r="G111" s="13">
        <v>71109</v>
      </c>
      <c r="H111" s="13">
        <v>71106</v>
      </c>
    </row>
    <row r="112" spans="1:8" ht="94.5" x14ac:dyDescent="0.25">
      <c r="A112" s="9">
        <v>70</v>
      </c>
      <c r="B112" s="23">
        <v>904</v>
      </c>
      <c r="C112" s="34" t="s">
        <v>197</v>
      </c>
      <c r="D112" s="22" t="s">
        <v>198</v>
      </c>
      <c r="E112" s="23" t="s">
        <v>164</v>
      </c>
      <c r="F112" s="31">
        <v>47696</v>
      </c>
      <c r="G112" s="31">
        <v>47696</v>
      </c>
      <c r="H112" s="31">
        <v>47696</v>
      </c>
    </row>
    <row r="113" spans="1:8" ht="94.5" x14ac:dyDescent="0.25">
      <c r="A113" s="9">
        <v>71</v>
      </c>
      <c r="B113" s="23">
        <v>904</v>
      </c>
      <c r="C113" s="34" t="s">
        <v>199</v>
      </c>
      <c r="D113" s="22" t="s">
        <v>200</v>
      </c>
      <c r="E113" s="23" t="s">
        <v>164</v>
      </c>
      <c r="F113" s="31">
        <v>2183</v>
      </c>
      <c r="G113" s="31">
        <v>2183</v>
      </c>
      <c r="H113" s="31">
        <v>2183</v>
      </c>
    </row>
    <row r="114" spans="1:8" ht="78.75" x14ac:dyDescent="0.25">
      <c r="A114" s="9">
        <v>72</v>
      </c>
      <c r="B114" s="23">
        <v>904</v>
      </c>
      <c r="C114" s="35" t="s">
        <v>201</v>
      </c>
      <c r="D114" s="18" t="s">
        <v>202</v>
      </c>
      <c r="E114" s="23" t="s">
        <v>164</v>
      </c>
      <c r="F114" s="13">
        <v>30760</v>
      </c>
      <c r="G114" s="13">
        <v>35492</v>
      </c>
      <c r="H114" s="13">
        <v>16563</v>
      </c>
    </row>
    <row r="115" spans="1:8" ht="78.75" hidden="1" x14ac:dyDescent="0.25">
      <c r="A115" s="9"/>
      <c r="B115" s="23">
        <v>904</v>
      </c>
      <c r="C115" s="35" t="s">
        <v>203</v>
      </c>
      <c r="D115" s="18" t="s">
        <v>204</v>
      </c>
      <c r="E115" s="23" t="s">
        <v>164</v>
      </c>
      <c r="F115" s="13">
        <v>0</v>
      </c>
      <c r="G115" s="13">
        <v>0</v>
      </c>
      <c r="H115" s="13">
        <v>0</v>
      </c>
    </row>
    <row r="116" spans="1:8" ht="126" hidden="1" x14ac:dyDescent="0.25">
      <c r="A116" s="9"/>
      <c r="B116" s="23">
        <v>904</v>
      </c>
      <c r="C116" s="34" t="s">
        <v>205</v>
      </c>
      <c r="D116" s="18" t="s">
        <v>206</v>
      </c>
      <c r="E116" s="23" t="s">
        <v>164</v>
      </c>
      <c r="F116" s="13">
        <v>0</v>
      </c>
      <c r="G116" s="13">
        <v>0</v>
      </c>
      <c r="H116" s="13">
        <v>0</v>
      </c>
    </row>
    <row r="117" spans="1:8" ht="78.75" hidden="1" x14ac:dyDescent="0.25">
      <c r="A117" s="9"/>
      <c r="B117" s="23">
        <v>904</v>
      </c>
      <c r="C117" s="21" t="s">
        <v>207</v>
      </c>
      <c r="D117" s="18" t="s">
        <v>208</v>
      </c>
      <c r="E117" s="23" t="s">
        <v>164</v>
      </c>
      <c r="F117" s="13">
        <v>0</v>
      </c>
      <c r="G117" s="13">
        <v>0</v>
      </c>
      <c r="H117" s="13">
        <v>0</v>
      </c>
    </row>
    <row r="118" spans="1:8" ht="63" hidden="1" x14ac:dyDescent="0.25">
      <c r="A118" s="9"/>
      <c r="B118" s="23">
        <v>904</v>
      </c>
      <c r="C118" s="20" t="s">
        <v>209</v>
      </c>
      <c r="D118" s="18" t="s">
        <v>210</v>
      </c>
      <c r="E118" s="23" t="s">
        <v>164</v>
      </c>
      <c r="F118" s="13">
        <v>0</v>
      </c>
      <c r="G118" s="13">
        <v>0</v>
      </c>
      <c r="H118" s="13">
        <v>0</v>
      </c>
    </row>
    <row r="119" spans="1:8" ht="51" customHeight="1" x14ac:dyDescent="0.25">
      <c r="A119" s="9">
        <v>73</v>
      </c>
      <c r="B119" s="23">
        <v>904</v>
      </c>
      <c r="C119" s="20" t="s">
        <v>211</v>
      </c>
      <c r="D119" s="18" t="s">
        <v>212</v>
      </c>
      <c r="E119" s="23" t="s">
        <v>164</v>
      </c>
      <c r="F119" s="13">
        <v>1638626</v>
      </c>
      <c r="G119" s="13">
        <v>1639494</v>
      </c>
      <c r="H119" s="13">
        <v>1640397</v>
      </c>
    </row>
    <row r="120" spans="1:8" s="4" customFormat="1" ht="22.5" customHeight="1" x14ac:dyDescent="0.25">
      <c r="A120" s="9">
        <v>74</v>
      </c>
      <c r="B120" s="32"/>
      <c r="C120" s="32"/>
      <c r="D120" s="24" t="s">
        <v>53</v>
      </c>
      <c r="E120" s="32"/>
      <c r="F120" s="30">
        <f>SUM(F121:F144)</f>
        <v>0</v>
      </c>
      <c r="G120" s="30">
        <f>SUM(G121:G144)</f>
        <v>263574</v>
      </c>
      <c r="H120" s="30">
        <f>SUM(H121:H144)</f>
        <v>461426</v>
      </c>
    </row>
    <row r="121" spans="1:8" s="4" customFormat="1" ht="63" hidden="1" x14ac:dyDescent="0.25">
      <c r="A121" s="9"/>
      <c r="B121" s="23">
        <v>904</v>
      </c>
      <c r="C121" s="20" t="s">
        <v>213</v>
      </c>
      <c r="D121" s="18" t="s">
        <v>214</v>
      </c>
      <c r="E121" s="23" t="s">
        <v>164</v>
      </c>
      <c r="F121" s="31">
        <v>0</v>
      </c>
      <c r="G121" s="13">
        <v>0</v>
      </c>
      <c r="H121" s="13">
        <v>0</v>
      </c>
    </row>
    <row r="122" spans="1:8" s="4" customFormat="1" ht="48" customHeight="1" x14ac:dyDescent="0.25">
      <c r="A122" s="9">
        <v>75</v>
      </c>
      <c r="B122" s="23">
        <v>904</v>
      </c>
      <c r="C122" s="20" t="s">
        <v>215</v>
      </c>
      <c r="D122" s="18" t="s">
        <v>216</v>
      </c>
      <c r="E122" s="23" t="s">
        <v>164</v>
      </c>
      <c r="F122" s="31">
        <v>0</v>
      </c>
      <c r="G122" s="13">
        <v>263574</v>
      </c>
      <c r="H122" s="13">
        <v>461426</v>
      </c>
    </row>
    <row r="123" spans="1:8" s="4" customFormat="1" ht="37.5" hidden="1" customHeight="1" x14ac:dyDescent="0.25">
      <c r="A123" s="9"/>
      <c r="B123" s="32"/>
      <c r="C123" s="32"/>
      <c r="D123" s="24" t="s">
        <v>243</v>
      </c>
      <c r="E123" s="32"/>
      <c r="F123" s="30">
        <f>F124</f>
        <v>0</v>
      </c>
      <c r="G123" s="30">
        <f t="shared" ref="G123:H123" si="7">G124</f>
        <v>0</v>
      </c>
      <c r="H123" s="30">
        <f t="shared" si="7"/>
        <v>0</v>
      </c>
    </row>
    <row r="124" spans="1:8" s="4" customFormat="1" ht="63" hidden="1" x14ac:dyDescent="0.25">
      <c r="A124" s="9"/>
      <c r="B124" s="23">
        <v>904</v>
      </c>
      <c r="C124" s="20" t="s">
        <v>217</v>
      </c>
      <c r="D124" s="18" t="s">
        <v>218</v>
      </c>
      <c r="E124" s="23" t="s">
        <v>164</v>
      </c>
      <c r="F124" s="31">
        <v>0</v>
      </c>
      <c r="G124" s="31">
        <v>0</v>
      </c>
      <c r="H124" s="31">
        <v>0</v>
      </c>
    </row>
    <row r="125" spans="1:8" s="4" customFormat="1" ht="22.5" hidden="1" customHeight="1" x14ac:dyDescent="0.25">
      <c r="A125" s="9"/>
      <c r="B125" s="32"/>
      <c r="C125" s="32"/>
      <c r="D125" s="24" t="s">
        <v>244</v>
      </c>
      <c r="E125" s="32"/>
      <c r="F125" s="30">
        <f>SUM(F126:F128)</f>
        <v>0</v>
      </c>
      <c r="G125" s="30">
        <f t="shared" ref="G125:H125" si="8">SUM(G126:G128)</f>
        <v>0</v>
      </c>
      <c r="H125" s="30">
        <f t="shared" si="8"/>
        <v>0</v>
      </c>
    </row>
    <row r="126" spans="1:8" s="4" customFormat="1" ht="94.5" hidden="1" x14ac:dyDescent="0.25">
      <c r="A126" s="9"/>
      <c r="B126" s="23">
        <v>901</v>
      </c>
      <c r="C126" s="20" t="s">
        <v>241</v>
      </c>
      <c r="D126" s="18" t="s">
        <v>242</v>
      </c>
      <c r="E126" s="23" t="s">
        <v>72</v>
      </c>
      <c r="F126" s="31">
        <v>0</v>
      </c>
      <c r="G126" s="31">
        <v>0</v>
      </c>
      <c r="H126" s="31">
        <v>0</v>
      </c>
    </row>
    <row r="127" spans="1:8" s="4" customFormat="1" ht="47.25" hidden="1" x14ac:dyDescent="0.25">
      <c r="A127" s="9"/>
      <c r="B127" s="23">
        <v>901</v>
      </c>
      <c r="C127" s="20" t="s">
        <v>219</v>
      </c>
      <c r="D127" s="18" t="s">
        <v>220</v>
      </c>
      <c r="E127" s="23" t="s">
        <v>72</v>
      </c>
      <c r="F127" s="31">
        <v>0</v>
      </c>
      <c r="G127" s="31">
        <v>0</v>
      </c>
      <c r="H127" s="31">
        <v>0</v>
      </c>
    </row>
    <row r="128" spans="1:8" s="4" customFormat="1" ht="63" hidden="1" x14ac:dyDescent="0.25">
      <c r="A128" s="9"/>
      <c r="B128" s="23">
        <v>904</v>
      </c>
      <c r="C128" s="20" t="s">
        <v>219</v>
      </c>
      <c r="D128" s="18" t="s">
        <v>220</v>
      </c>
      <c r="E128" s="23" t="s">
        <v>164</v>
      </c>
      <c r="F128" s="31">
        <v>0</v>
      </c>
      <c r="G128" s="31">
        <v>0</v>
      </c>
      <c r="H128" s="31">
        <v>0</v>
      </c>
    </row>
    <row r="129" spans="1:8" s="4" customFormat="1" ht="98.25" hidden="1" customHeight="1" x14ac:dyDescent="0.25">
      <c r="A129" s="9"/>
      <c r="B129" s="32"/>
      <c r="C129" s="32"/>
      <c r="D129" s="24" t="s">
        <v>245</v>
      </c>
      <c r="E129" s="32"/>
      <c r="F129" s="30">
        <f>F130</f>
        <v>0</v>
      </c>
      <c r="G129" s="30">
        <f t="shared" ref="G129:H129" si="9">G130</f>
        <v>0</v>
      </c>
      <c r="H129" s="30">
        <f t="shared" si="9"/>
        <v>0</v>
      </c>
    </row>
    <row r="130" spans="1:8" s="4" customFormat="1" ht="110.25" hidden="1" x14ac:dyDescent="0.25">
      <c r="A130" s="9"/>
      <c r="B130" s="23">
        <v>904</v>
      </c>
      <c r="C130" s="20" t="s">
        <v>221</v>
      </c>
      <c r="D130" s="18" t="s">
        <v>222</v>
      </c>
      <c r="E130" s="23" t="s">
        <v>164</v>
      </c>
      <c r="F130" s="31">
        <v>0</v>
      </c>
      <c r="G130" s="31">
        <v>0</v>
      </c>
      <c r="H130" s="31">
        <v>0</v>
      </c>
    </row>
    <row r="131" spans="1:8" s="4" customFormat="1" ht="71.25" hidden="1" customHeight="1" x14ac:dyDescent="0.25">
      <c r="A131" s="9"/>
      <c r="B131" s="32"/>
      <c r="C131" s="32"/>
      <c r="D131" s="24" t="s">
        <v>246</v>
      </c>
      <c r="E131" s="32"/>
      <c r="F131" s="30">
        <f>SUM(F132:F137)</f>
        <v>0</v>
      </c>
      <c r="G131" s="30">
        <f t="shared" ref="G131:H131" si="10">SUM(G132:G137)</f>
        <v>0</v>
      </c>
      <c r="H131" s="30">
        <f t="shared" si="10"/>
        <v>0</v>
      </c>
    </row>
    <row r="132" spans="1:8" s="4" customFormat="1" ht="47.25" hidden="1" x14ac:dyDescent="0.25">
      <c r="A132" s="9"/>
      <c r="B132" s="23">
        <v>901</v>
      </c>
      <c r="C132" s="20" t="s">
        <v>223</v>
      </c>
      <c r="D132" s="18" t="s">
        <v>224</v>
      </c>
      <c r="E132" s="23" t="s">
        <v>72</v>
      </c>
      <c r="F132" s="31">
        <v>0</v>
      </c>
      <c r="G132" s="31">
        <v>0</v>
      </c>
      <c r="H132" s="31">
        <v>0</v>
      </c>
    </row>
    <row r="133" spans="1:8" s="4" customFormat="1" ht="63" hidden="1" x14ac:dyDescent="0.25">
      <c r="A133" s="9"/>
      <c r="B133" s="23">
        <v>904</v>
      </c>
      <c r="C133" s="20" t="s">
        <v>223</v>
      </c>
      <c r="D133" s="18" t="s">
        <v>224</v>
      </c>
      <c r="E133" s="23" t="s">
        <v>164</v>
      </c>
      <c r="F133" s="31">
        <v>0</v>
      </c>
      <c r="G133" s="31">
        <v>0</v>
      </c>
      <c r="H133" s="31">
        <v>0</v>
      </c>
    </row>
    <row r="134" spans="1:8" s="4" customFormat="1" ht="47.25" hidden="1" x14ac:dyDescent="0.25">
      <c r="A134" s="9"/>
      <c r="B134" s="23">
        <v>901</v>
      </c>
      <c r="C134" s="20" t="s">
        <v>225</v>
      </c>
      <c r="D134" s="18" t="s">
        <v>226</v>
      </c>
      <c r="E134" s="23" t="s">
        <v>72</v>
      </c>
      <c r="F134" s="31">
        <v>0</v>
      </c>
      <c r="G134" s="31">
        <v>0</v>
      </c>
      <c r="H134" s="31">
        <v>0</v>
      </c>
    </row>
    <row r="135" spans="1:8" s="4" customFormat="1" ht="63" hidden="1" x14ac:dyDescent="0.25">
      <c r="A135" s="9"/>
      <c r="B135" s="23">
        <v>904</v>
      </c>
      <c r="C135" s="20" t="s">
        <v>225</v>
      </c>
      <c r="D135" s="18" t="s">
        <v>226</v>
      </c>
      <c r="E135" s="23" t="s">
        <v>164</v>
      </c>
      <c r="F135" s="31">
        <v>0</v>
      </c>
      <c r="G135" s="31">
        <v>0</v>
      </c>
      <c r="H135" s="31">
        <v>0</v>
      </c>
    </row>
    <row r="136" spans="1:8" s="4" customFormat="1" ht="47.25" hidden="1" x14ac:dyDescent="0.25">
      <c r="A136" s="9"/>
      <c r="B136" s="23">
        <v>901</v>
      </c>
      <c r="C136" s="20" t="s">
        <v>227</v>
      </c>
      <c r="D136" s="18" t="s">
        <v>228</v>
      </c>
      <c r="E136" s="23" t="s">
        <v>72</v>
      </c>
      <c r="F136" s="31">
        <v>0</v>
      </c>
      <c r="G136" s="31">
        <v>0</v>
      </c>
      <c r="H136" s="31">
        <v>0</v>
      </c>
    </row>
    <row r="137" spans="1:8" s="4" customFormat="1" ht="63" hidden="1" x14ac:dyDescent="0.25">
      <c r="A137" s="9"/>
      <c r="B137" s="23">
        <v>904</v>
      </c>
      <c r="C137" s="20" t="s">
        <v>227</v>
      </c>
      <c r="D137" s="18" t="s">
        <v>228</v>
      </c>
      <c r="E137" s="23" t="s">
        <v>164</v>
      </c>
      <c r="F137" s="31">
        <v>0</v>
      </c>
      <c r="G137" s="31">
        <v>0</v>
      </c>
      <c r="H137" s="31">
        <v>0</v>
      </c>
    </row>
    <row r="138" spans="1:8" s="4" customFormat="1" ht="59.25" hidden="1" customHeight="1" x14ac:dyDescent="0.25">
      <c r="A138" s="9"/>
      <c r="B138" s="32"/>
      <c r="C138" s="32"/>
      <c r="D138" s="24" t="s">
        <v>247</v>
      </c>
      <c r="E138" s="32"/>
      <c r="F138" s="30">
        <f>SUM(F139:F144)</f>
        <v>0</v>
      </c>
      <c r="G138" s="30">
        <f t="shared" ref="G138:H138" si="11">SUM(G139:G144)</f>
        <v>0</v>
      </c>
      <c r="H138" s="30">
        <f t="shared" si="11"/>
        <v>0</v>
      </c>
    </row>
    <row r="139" spans="1:8" s="4" customFormat="1" ht="78.75" hidden="1" x14ac:dyDescent="0.25">
      <c r="A139" s="9"/>
      <c r="B139" s="23">
        <v>904</v>
      </c>
      <c r="C139" s="20" t="s">
        <v>229</v>
      </c>
      <c r="D139" s="18" t="s">
        <v>230</v>
      </c>
      <c r="E139" s="23" t="s">
        <v>164</v>
      </c>
      <c r="F139" s="31">
        <v>0</v>
      </c>
      <c r="G139" s="31">
        <v>0</v>
      </c>
      <c r="H139" s="31">
        <v>0</v>
      </c>
    </row>
    <row r="140" spans="1:8" s="4" customFormat="1" ht="63" hidden="1" x14ac:dyDescent="0.25">
      <c r="A140" s="9"/>
      <c r="B140" s="23">
        <v>904</v>
      </c>
      <c r="C140" s="20" t="s">
        <v>231</v>
      </c>
      <c r="D140" s="18" t="s">
        <v>232</v>
      </c>
      <c r="E140" s="23" t="s">
        <v>164</v>
      </c>
      <c r="F140" s="31">
        <v>0</v>
      </c>
      <c r="G140" s="31">
        <v>0</v>
      </c>
      <c r="H140" s="31">
        <v>0</v>
      </c>
    </row>
    <row r="141" spans="1:8" s="4" customFormat="1" ht="63" hidden="1" x14ac:dyDescent="0.25">
      <c r="A141" s="9"/>
      <c r="B141" s="23">
        <v>904</v>
      </c>
      <c r="C141" s="20" t="s">
        <v>233</v>
      </c>
      <c r="D141" s="18" t="s">
        <v>234</v>
      </c>
      <c r="E141" s="23" t="s">
        <v>164</v>
      </c>
      <c r="F141" s="31">
        <v>0</v>
      </c>
      <c r="G141" s="31">
        <v>0</v>
      </c>
      <c r="H141" s="31">
        <v>0</v>
      </c>
    </row>
    <row r="142" spans="1:8" s="4" customFormat="1" ht="78.75" hidden="1" x14ac:dyDescent="0.25">
      <c r="A142" s="9"/>
      <c r="B142" s="23">
        <v>904</v>
      </c>
      <c r="C142" s="20" t="s">
        <v>235</v>
      </c>
      <c r="D142" s="18" t="s">
        <v>236</v>
      </c>
      <c r="E142" s="23" t="s">
        <v>164</v>
      </c>
      <c r="F142" s="31">
        <v>0</v>
      </c>
      <c r="G142" s="31">
        <v>0</v>
      </c>
      <c r="H142" s="31">
        <v>0</v>
      </c>
    </row>
    <row r="143" spans="1:8" s="4" customFormat="1" ht="78.75" hidden="1" x14ac:dyDescent="0.25">
      <c r="A143" s="9"/>
      <c r="B143" s="23">
        <v>904</v>
      </c>
      <c r="C143" s="20" t="s">
        <v>237</v>
      </c>
      <c r="D143" s="18" t="s">
        <v>238</v>
      </c>
      <c r="E143" s="23" t="s">
        <v>164</v>
      </c>
      <c r="F143" s="31">
        <v>0</v>
      </c>
      <c r="G143" s="31">
        <v>0</v>
      </c>
      <c r="H143" s="31">
        <v>0</v>
      </c>
    </row>
    <row r="144" spans="1:8" s="4" customFormat="1" ht="63" hidden="1" x14ac:dyDescent="0.25">
      <c r="A144" s="9"/>
      <c r="B144" s="23">
        <v>904</v>
      </c>
      <c r="C144" s="20" t="s">
        <v>239</v>
      </c>
      <c r="D144" s="18" t="s">
        <v>240</v>
      </c>
      <c r="E144" s="23" t="s">
        <v>164</v>
      </c>
      <c r="F144" s="31">
        <v>0</v>
      </c>
      <c r="G144" s="31">
        <v>0</v>
      </c>
      <c r="H144" s="31">
        <v>0</v>
      </c>
    </row>
    <row r="145" spans="1:8" s="4" customFormat="1" ht="31.5" x14ac:dyDescent="0.25">
      <c r="A145" s="9">
        <v>76</v>
      </c>
      <c r="B145" s="32"/>
      <c r="C145" s="32"/>
      <c r="D145" s="24" t="s">
        <v>54</v>
      </c>
      <c r="E145" s="32"/>
      <c r="F145" s="36">
        <f>F93+F95+F109+F120</f>
        <v>2180506</v>
      </c>
      <c r="G145" s="37">
        <f>G93+G95+G109+G120</f>
        <v>2128243</v>
      </c>
      <c r="H145" s="37">
        <f>H93+H95+H109+H120</f>
        <v>2308652</v>
      </c>
    </row>
    <row r="146" spans="1:8" s="4" customFormat="1" ht="22.5" customHeight="1" x14ac:dyDescent="0.25">
      <c r="A146" s="9">
        <v>77</v>
      </c>
      <c r="B146" s="32"/>
      <c r="C146" s="32"/>
      <c r="D146" s="24" t="s">
        <v>55</v>
      </c>
      <c r="E146" s="32"/>
      <c r="F146" s="36">
        <f>F145</f>
        <v>2180506</v>
      </c>
      <c r="G146" s="37">
        <f t="shared" ref="G146:H146" si="12">G145</f>
        <v>2128243</v>
      </c>
      <c r="H146" s="37">
        <f t="shared" si="12"/>
        <v>2308652</v>
      </c>
    </row>
    <row r="147" spans="1:8" s="4" customFormat="1" ht="27.75" customHeight="1" x14ac:dyDescent="0.25">
      <c r="A147" s="9">
        <v>78</v>
      </c>
      <c r="B147" s="32"/>
      <c r="C147" s="32"/>
      <c r="D147" s="24" t="s">
        <v>56</v>
      </c>
      <c r="E147" s="32"/>
      <c r="F147" s="38">
        <f>F92+F146</f>
        <v>5118774.0999999996</v>
      </c>
      <c r="G147" s="39">
        <f>G92+G146</f>
        <v>5269508.8</v>
      </c>
      <c r="H147" s="39">
        <f>H92+H146</f>
        <v>5467435.9000000004</v>
      </c>
    </row>
  </sheetData>
  <mergeCells count="5">
    <mergeCell ref="A3:A4"/>
    <mergeCell ref="B3:D3"/>
    <mergeCell ref="E3:E4"/>
    <mergeCell ref="F3:H3"/>
    <mergeCell ref="A1:H1"/>
  </mergeCells>
  <printOptions horizontalCentered="1"/>
  <pageMargins left="0.59055118110236227" right="0.39370078740157483" top="0.59055118110236227" bottom="0.39370078740157483" header="0.23622047244094491" footer="0.27559055118110237"/>
  <pageSetup paperSize="9" scale="5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2019-2021</vt:lpstr>
      <vt:lpstr>'2019-2021'!Заголовки_для_печати</vt:lpstr>
      <vt:lpstr>'2019-2021'!Область_печати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KrivenkovaEM</dc:creator>
  <dc:description>exif_MSED_257c3ac37913d22e132506cf9203e3381d679305d2d3d1e4b72def242adf904a</dc:description>
  <cp:lastModifiedBy>209 Koroleva N.N.</cp:lastModifiedBy>
  <cp:lastPrinted>2018-11-12T11:34:18Z</cp:lastPrinted>
  <dcterms:created xsi:type="dcterms:W3CDTF">2017-10-23T14:24:14Z</dcterms:created>
  <dcterms:modified xsi:type="dcterms:W3CDTF">2018-11-12T11:34:20Z</dcterms:modified>
</cp:coreProperties>
</file>