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3"/>
  </bookViews>
  <sheets>
    <sheet name="доходы" sheetId="1" r:id="rId1"/>
    <sheet name="функционал" sheetId="11" r:id="rId2"/>
    <sheet name="ведомственная" sheetId="10" r:id="rId3"/>
    <sheet name="программы" sheetId="9" r:id="rId4"/>
    <sheet name="Заимств" sheetId="5" r:id="rId5"/>
    <sheet name="Дефицит" sheetId="6" r:id="rId6"/>
    <sheet name="Резерв" sheetId="7" r:id="rId7"/>
    <sheet name="Дорож" sheetId="8" r:id="rId8"/>
  </sheets>
  <definedNames>
    <definedName name="_xlnm.Print_Titles" localSheetId="0">доходы!$5:$5</definedName>
    <definedName name="_xlnm.Print_Area" localSheetId="2">ведомственная!$A$1:$I$955</definedName>
    <definedName name="_xlnm.Print_Area" localSheetId="5">Дефицит!$A$1:$J$27</definedName>
    <definedName name="_xlnm.Print_Area" localSheetId="0">доходы!$A$1:$H$181</definedName>
    <definedName name="_xlnm.Print_Area" localSheetId="4">Заимств!$A$1:$E$26</definedName>
    <definedName name="_xlnm.Print_Area" localSheetId="3">программы!$A$1:$G$741</definedName>
    <definedName name="_xlnm.Print_Area" localSheetId="1">функционал!$A$1:$I$943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 s="1"/>
  <c r="C15" i="1"/>
  <c r="C14" i="1" s="1"/>
  <c r="C20" i="1"/>
  <c r="C27" i="1"/>
  <c r="C25" i="1" s="1"/>
  <c r="C30" i="1"/>
  <c r="C37" i="1"/>
  <c r="C44" i="1"/>
  <c r="C47" i="1"/>
  <c r="C51" i="1"/>
  <c r="C58" i="1"/>
  <c r="C57" i="1" s="1"/>
  <c r="C63" i="1"/>
  <c r="C66" i="1"/>
  <c r="C68" i="1"/>
  <c r="C75" i="1"/>
  <c r="C77" i="1"/>
  <c r="C84" i="1"/>
  <c r="C100" i="1"/>
  <c r="C86" i="1" s="1"/>
  <c r="C142" i="1"/>
  <c r="C145" i="1"/>
  <c r="C156" i="1"/>
  <c r="C162" i="1"/>
  <c r="C167" i="1"/>
  <c r="C169" i="1"/>
  <c r="F8" i="1"/>
  <c r="F7" i="1" s="1"/>
  <c r="F15" i="1"/>
  <c r="F14" i="1" s="1"/>
  <c r="F20" i="1"/>
  <c r="F27" i="1"/>
  <c r="F25" i="1" s="1"/>
  <c r="F30" i="1"/>
  <c r="F37" i="1"/>
  <c r="F44" i="1"/>
  <c r="F47" i="1"/>
  <c r="F51" i="1"/>
  <c r="F58" i="1"/>
  <c r="F63" i="1"/>
  <c r="F66" i="1"/>
  <c r="F68" i="1"/>
  <c r="F77" i="1"/>
  <c r="F75" i="1" s="1"/>
  <c r="F84" i="1"/>
  <c r="F96" i="1"/>
  <c r="F100" i="1"/>
  <c r="F142" i="1"/>
  <c r="F145" i="1"/>
  <c r="F156" i="1"/>
  <c r="F162" i="1"/>
  <c r="F169" i="1"/>
  <c r="F167" i="1" s="1"/>
  <c r="I179" i="1"/>
  <c r="H179" i="1"/>
  <c r="I178" i="1"/>
  <c r="H178" i="1"/>
  <c r="H173" i="1"/>
  <c r="H172" i="1"/>
  <c r="H171" i="1"/>
  <c r="H170" i="1"/>
  <c r="E169" i="1"/>
  <c r="D169" i="1"/>
  <c r="I168" i="1"/>
  <c r="H168" i="1"/>
  <c r="I166" i="1"/>
  <c r="H166" i="1"/>
  <c r="G166" i="1"/>
  <c r="I165" i="1"/>
  <c r="H165" i="1"/>
  <c r="G165" i="1"/>
  <c r="I164" i="1"/>
  <c r="H164" i="1"/>
  <c r="G164" i="1"/>
  <c r="I163" i="1"/>
  <c r="H163" i="1"/>
  <c r="G163" i="1"/>
  <c r="E162" i="1"/>
  <c r="D162" i="1"/>
  <c r="H161" i="1"/>
  <c r="I160" i="1"/>
  <c r="H160" i="1"/>
  <c r="I159" i="1"/>
  <c r="H159" i="1"/>
  <c r="G159" i="1"/>
  <c r="I158" i="1"/>
  <c r="H158" i="1"/>
  <c r="G158" i="1"/>
  <c r="I157" i="1"/>
  <c r="H157" i="1"/>
  <c r="G157" i="1"/>
  <c r="E156" i="1"/>
  <c r="D156" i="1"/>
  <c r="H154" i="1"/>
  <c r="I153" i="1"/>
  <c r="H153" i="1"/>
  <c r="G153" i="1"/>
  <c r="I152" i="1"/>
  <c r="H152" i="1"/>
  <c r="G152" i="1"/>
  <c r="I151" i="1"/>
  <c r="H151" i="1"/>
  <c r="G151" i="1"/>
  <c r="I150" i="1"/>
  <c r="H150" i="1"/>
  <c r="G150" i="1"/>
  <c r="I149" i="1"/>
  <c r="H149" i="1"/>
  <c r="G149" i="1"/>
  <c r="I148" i="1"/>
  <c r="H148" i="1"/>
  <c r="G148" i="1"/>
  <c r="I147" i="1"/>
  <c r="H147" i="1"/>
  <c r="G147" i="1"/>
  <c r="I146" i="1"/>
  <c r="H146" i="1"/>
  <c r="G146" i="1"/>
  <c r="E145" i="1"/>
  <c r="D145" i="1"/>
  <c r="I144" i="1"/>
  <c r="H144" i="1"/>
  <c r="G144" i="1"/>
  <c r="I143" i="1"/>
  <c r="H143" i="1"/>
  <c r="G143" i="1"/>
  <c r="E142" i="1"/>
  <c r="D142" i="1"/>
  <c r="H128" i="1"/>
  <c r="H127" i="1"/>
  <c r="H126" i="1"/>
  <c r="H124" i="1"/>
  <c r="I123" i="1"/>
  <c r="H123" i="1"/>
  <c r="H122" i="1"/>
  <c r="H121" i="1"/>
  <c r="H120" i="1"/>
  <c r="I119" i="1"/>
  <c r="H119" i="1"/>
  <c r="H117" i="1"/>
  <c r="I116" i="1"/>
  <c r="H116" i="1"/>
  <c r="H115" i="1"/>
  <c r="I114" i="1"/>
  <c r="H114" i="1"/>
  <c r="H113" i="1"/>
  <c r="I112" i="1"/>
  <c r="H112" i="1"/>
  <c r="H111" i="1"/>
  <c r="H110" i="1"/>
  <c r="H109" i="1"/>
  <c r="I108" i="1"/>
  <c r="H108" i="1"/>
  <c r="H107" i="1"/>
  <c r="H106" i="1"/>
  <c r="H105" i="1"/>
  <c r="H104" i="1"/>
  <c r="G104" i="1"/>
  <c r="H103" i="1"/>
  <c r="G103" i="1"/>
  <c r="I102" i="1"/>
  <c r="H102" i="1"/>
  <c r="G102" i="1"/>
  <c r="I101" i="1"/>
  <c r="H101" i="1"/>
  <c r="G101" i="1"/>
  <c r="E100" i="1"/>
  <c r="D100" i="1"/>
  <c r="H99" i="1"/>
  <c r="I97" i="1"/>
  <c r="H97" i="1"/>
  <c r="E96" i="1"/>
  <c r="I96" i="1" s="1"/>
  <c r="D96" i="1"/>
  <c r="I95" i="1"/>
  <c r="H95" i="1"/>
  <c r="I94" i="1"/>
  <c r="H94" i="1"/>
  <c r="I92" i="1"/>
  <c r="H92" i="1"/>
  <c r="H91" i="1"/>
  <c r="H90" i="1"/>
  <c r="I89" i="1"/>
  <c r="H89" i="1"/>
  <c r="I88" i="1"/>
  <c r="H88" i="1"/>
  <c r="I87" i="1"/>
  <c r="H87" i="1"/>
  <c r="I85" i="1"/>
  <c r="H85" i="1"/>
  <c r="G85" i="1"/>
  <c r="E84" i="1"/>
  <c r="D84" i="1"/>
  <c r="I81" i="1"/>
  <c r="H81" i="1"/>
  <c r="I80" i="1"/>
  <c r="H80" i="1"/>
  <c r="G80" i="1"/>
  <c r="I79" i="1"/>
  <c r="H79" i="1"/>
  <c r="G79" i="1"/>
  <c r="I78" i="1"/>
  <c r="H78" i="1"/>
  <c r="E77" i="1"/>
  <c r="D77" i="1"/>
  <c r="D75" i="1" s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H69" i="1"/>
  <c r="E68" i="1"/>
  <c r="I68" i="1" s="1"/>
  <c r="D68" i="1"/>
  <c r="I67" i="1"/>
  <c r="H67" i="1"/>
  <c r="G67" i="1"/>
  <c r="E66" i="1"/>
  <c r="G66" i="1" s="1"/>
  <c r="D66" i="1"/>
  <c r="I65" i="1"/>
  <c r="H65" i="1"/>
  <c r="G65" i="1"/>
  <c r="I64" i="1"/>
  <c r="H64" i="1"/>
  <c r="G64" i="1"/>
  <c r="E63" i="1"/>
  <c r="I63" i="1" s="1"/>
  <c r="D63" i="1"/>
  <c r="I61" i="1"/>
  <c r="H61" i="1"/>
  <c r="I60" i="1"/>
  <c r="H60" i="1"/>
  <c r="I59" i="1"/>
  <c r="H59" i="1"/>
  <c r="G59" i="1"/>
  <c r="E58" i="1"/>
  <c r="D58" i="1"/>
  <c r="I56" i="1"/>
  <c r="H56" i="1"/>
  <c r="I54" i="1"/>
  <c r="H54" i="1"/>
  <c r="G54" i="1"/>
  <c r="I53" i="1"/>
  <c r="H53" i="1"/>
  <c r="G53" i="1"/>
  <c r="E51" i="1"/>
  <c r="D51" i="1"/>
  <c r="I48" i="1"/>
  <c r="H48" i="1"/>
  <c r="G48" i="1"/>
  <c r="E47" i="1"/>
  <c r="D47" i="1"/>
  <c r="H46" i="1"/>
  <c r="I45" i="1"/>
  <c r="H45" i="1"/>
  <c r="G45" i="1"/>
  <c r="E44" i="1"/>
  <c r="I44" i="1" s="1"/>
  <c r="D44" i="1"/>
  <c r="I43" i="1"/>
  <c r="H43" i="1"/>
  <c r="I41" i="1"/>
  <c r="H41" i="1"/>
  <c r="G41" i="1"/>
  <c r="I40" i="1"/>
  <c r="H40" i="1"/>
  <c r="G40" i="1"/>
  <c r="I39" i="1"/>
  <c r="H39" i="1"/>
  <c r="G39" i="1"/>
  <c r="I38" i="1"/>
  <c r="H38" i="1"/>
  <c r="G38" i="1"/>
  <c r="E37" i="1"/>
  <c r="E35" i="1" s="1"/>
  <c r="D37" i="1"/>
  <c r="D35" i="1" s="1"/>
  <c r="I34" i="1"/>
  <c r="H34" i="1"/>
  <c r="H32" i="1"/>
  <c r="I31" i="1"/>
  <c r="H31" i="1"/>
  <c r="G31" i="1"/>
  <c r="E30" i="1"/>
  <c r="D30" i="1"/>
  <c r="I29" i="1"/>
  <c r="H29" i="1"/>
  <c r="G29" i="1"/>
  <c r="I28" i="1"/>
  <c r="H28" i="1"/>
  <c r="G28" i="1"/>
  <c r="E27" i="1"/>
  <c r="E25" i="1" s="1"/>
  <c r="D27" i="1"/>
  <c r="I26" i="1"/>
  <c r="H26" i="1"/>
  <c r="G26" i="1"/>
  <c r="I24" i="1"/>
  <c r="H24" i="1"/>
  <c r="G24" i="1"/>
  <c r="I23" i="1"/>
  <c r="H23" i="1"/>
  <c r="G23" i="1"/>
  <c r="I22" i="1"/>
  <c r="H22" i="1"/>
  <c r="G22" i="1"/>
  <c r="I21" i="1"/>
  <c r="H21" i="1"/>
  <c r="G21" i="1"/>
  <c r="E20" i="1"/>
  <c r="D20" i="1"/>
  <c r="I19" i="1"/>
  <c r="H19" i="1"/>
  <c r="G19" i="1"/>
  <c r="I18" i="1"/>
  <c r="H18" i="1"/>
  <c r="G18" i="1"/>
  <c r="I17" i="1"/>
  <c r="H17" i="1"/>
  <c r="G17" i="1"/>
  <c r="I16" i="1"/>
  <c r="H16" i="1"/>
  <c r="G16" i="1"/>
  <c r="E15" i="1"/>
  <c r="D15" i="1"/>
  <c r="D14" i="1" s="1"/>
  <c r="E13" i="1"/>
  <c r="E8" i="1" s="1"/>
  <c r="I12" i="1"/>
  <c r="H12" i="1"/>
  <c r="G12" i="1"/>
  <c r="I11" i="1"/>
  <c r="H11" i="1"/>
  <c r="G11" i="1"/>
  <c r="I10" i="1"/>
  <c r="H10" i="1"/>
  <c r="G10" i="1"/>
  <c r="I9" i="1"/>
  <c r="H9" i="1"/>
  <c r="G9" i="1"/>
  <c r="D8" i="1"/>
  <c r="D7" i="1" s="1"/>
  <c r="H27" i="1" l="1"/>
  <c r="H66" i="1"/>
  <c r="F57" i="1"/>
  <c r="I15" i="1"/>
  <c r="C141" i="1"/>
  <c r="C35" i="1"/>
  <c r="C82" i="1"/>
  <c r="C49" i="1"/>
  <c r="C6" i="1" s="1"/>
  <c r="G162" i="1"/>
  <c r="C83" i="1"/>
  <c r="D86" i="1"/>
  <c r="D141" i="1"/>
  <c r="E141" i="1"/>
  <c r="G141" i="1" s="1"/>
  <c r="I20" i="1"/>
  <c r="I58" i="1"/>
  <c r="F141" i="1"/>
  <c r="F86" i="1"/>
  <c r="F35" i="1"/>
  <c r="I169" i="1"/>
  <c r="F49" i="1"/>
  <c r="E86" i="1"/>
  <c r="G86" i="1" s="1"/>
  <c r="H162" i="1"/>
  <c r="D25" i="1"/>
  <c r="H25" i="1" s="1"/>
  <c r="G20" i="1"/>
  <c r="H20" i="1"/>
  <c r="I30" i="1"/>
  <c r="I47" i="1"/>
  <c r="H96" i="1"/>
  <c r="I100" i="1"/>
  <c r="I145" i="1"/>
  <c r="I156" i="1"/>
  <c r="I162" i="1"/>
  <c r="H169" i="1"/>
  <c r="D167" i="1"/>
  <c r="E14" i="1"/>
  <c r="I14" i="1" s="1"/>
  <c r="I27" i="1"/>
  <c r="I37" i="1"/>
  <c r="I66" i="1"/>
  <c r="I84" i="1"/>
  <c r="H100" i="1"/>
  <c r="I142" i="1"/>
  <c r="E167" i="1"/>
  <c r="I8" i="1"/>
  <c r="H8" i="1"/>
  <c r="G8" i="1"/>
  <c r="H77" i="1"/>
  <c r="G77" i="1"/>
  <c r="E75" i="1"/>
  <c r="I77" i="1"/>
  <c r="H35" i="1"/>
  <c r="G35" i="1"/>
  <c r="H51" i="1"/>
  <c r="G51" i="1"/>
  <c r="G58" i="1"/>
  <c r="G25" i="1"/>
  <c r="D57" i="1"/>
  <c r="D49" i="1" s="1"/>
  <c r="D6" i="1" s="1"/>
  <c r="E7" i="1"/>
  <c r="G15" i="1"/>
  <c r="I25" i="1"/>
  <c r="G27" i="1"/>
  <c r="H44" i="1"/>
  <c r="G44" i="1"/>
  <c r="I51" i="1"/>
  <c r="H63" i="1"/>
  <c r="E57" i="1"/>
  <c r="G63" i="1"/>
  <c r="G100" i="1"/>
  <c r="G142" i="1"/>
  <c r="H15" i="1"/>
  <c r="G30" i="1"/>
  <c r="G37" i="1"/>
  <c r="G47" i="1"/>
  <c r="H58" i="1"/>
  <c r="G68" i="1"/>
  <c r="G84" i="1"/>
  <c r="H142" i="1"/>
  <c r="G145" i="1"/>
  <c r="G156" i="1"/>
  <c r="H30" i="1"/>
  <c r="H37" i="1"/>
  <c r="H47" i="1"/>
  <c r="H68" i="1"/>
  <c r="H84" i="1"/>
  <c r="H145" i="1"/>
  <c r="H156" i="1"/>
  <c r="D82" i="1" l="1"/>
  <c r="F82" i="1"/>
  <c r="F6" i="1"/>
  <c r="F180" i="1" s="1"/>
  <c r="H86" i="1"/>
  <c r="F83" i="1"/>
  <c r="C180" i="1"/>
  <c r="H141" i="1"/>
  <c r="I141" i="1"/>
  <c r="I35" i="1"/>
  <c r="E82" i="1"/>
  <c r="I82" i="1" s="1"/>
  <c r="I86" i="1"/>
  <c r="H14" i="1"/>
  <c r="G14" i="1"/>
  <c r="D180" i="1"/>
  <c r="I167" i="1"/>
  <c r="E83" i="1"/>
  <c r="H167" i="1"/>
  <c r="D83" i="1"/>
  <c r="H7" i="1"/>
  <c r="G7" i="1"/>
  <c r="I7" i="1"/>
  <c r="G75" i="1"/>
  <c r="I75" i="1"/>
  <c r="H75" i="1"/>
  <c r="G82" i="1"/>
  <c r="I57" i="1"/>
  <c r="H57" i="1"/>
  <c r="G57" i="1"/>
  <c r="E49" i="1"/>
  <c r="E6" i="1" s="1"/>
  <c r="H82" i="1" l="1"/>
  <c r="H83" i="1"/>
  <c r="G83" i="1"/>
  <c r="I83" i="1"/>
  <c r="E180" i="1"/>
  <c r="G6" i="1"/>
  <c r="I6" i="1"/>
  <c r="H6" i="1"/>
  <c r="G49" i="1"/>
  <c r="I49" i="1"/>
  <c r="H49" i="1"/>
  <c r="I180" i="1" l="1"/>
  <c r="H180" i="1"/>
  <c r="G180" i="1"/>
  <c r="D8" i="8" l="1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7" i="8"/>
  <c r="F14" i="7" l="1"/>
  <c r="E14" i="7"/>
  <c r="J19" i="6" l="1"/>
  <c r="J18" i="6" s="1"/>
  <c r="I19" i="6"/>
  <c r="I18" i="6" s="1"/>
  <c r="J16" i="6"/>
  <c r="J15" i="6" s="1"/>
  <c r="I16" i="6"/>
  <c r="I15" i="6" s="1"/>
  <c r="J12" i="6"/>
  <c r="I12" i="6"/>
  <c r="J10" i="6"/>
  <c r="I10" i="6"/>
  <c r="I9" i="6" l="1"/>
  <c r="J9" i="6"/>
  <c r="D19" i="5"/>
  <c r="C19" i="5"/>
  <c r="D12" i="5"/>
  <c r="C12" i="5"/>
</calcChain>
</file>

<file path=xl/sharedStrings.xml><?xml version="1.0" encoding="utf-8"?>
<sst xmlns="http://schemas.openxmlformats.org/spreadsheetml/2006/main" count="9322" uniqueCount="1258">
  <si>
    <t>Наименование</t>
  </si>
  <si>
    <t>РзПр</t>
  </si>
  <si>
    <t>ЦСР</t>
  </si>
  <si>
    <t>ВР</t>
  </si>
  <si>
    <t>Исполнено за 2019 год</t>
  </si>
  <si>
    <t>% исполнения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</si>
  <si>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</si>
  <si>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</si>
  <si>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</si>
  <si>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</si>
  <si>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</t>
  </si>
  <si>
    <t>9900000000</t>
  </si>
  <si>
    <t>Глава городского округа Ступино</t>
  </si>
  <si>
    <t>9900002010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</si>
  <si>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</si>
  <si>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</si>
  <si>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</si>
  <si>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</si>
  <si>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Содержание аппарата представительного органа муниципального образования</t>
  </si>
  <si>
    <t>9900004010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</si>
  <si>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</si>
  <si>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</si>
  <si>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</si>
  <si>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</si>
  <si>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Председатель представительного органа муниципального образования и его заместители</t>
  </si>
  <si>
    <t>9900011010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</si>
  <si>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</si>
  <si>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</si>
  <si>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"Образование городского округа Ступино"</t>
  </si>
  <si>
    <t>0300000000</t>
  </si>
  <si>
    <t>Подпрограмма «Общее образование»</t>
  </si>
  <si>
    <t>0320000000</t>
  </si>
  <si>
    <t>Основное мероприятие "Создание условий для получения обучающимися качественного общего образования, в том числе меры социальной поддержки"</t>
  </si>
  <si>
    <t>0320300000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</si>
  <si>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</si>
  <si>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0320360680</t>
  </si>
  <si>
    <t>Муниципальная программа "Развитие институтов гражданского общества, повышение эффективности местного самоуправления городского округа Ступино"</t>
  </si>
  <si>
    <t>1000000000</t>
  </si>
  <si>
    <t>Подпрограмма "Развитие системы информирования населения о деятельности органов местного самоуправления городского округа Ступино"</t>
  </si>
  <si>
    <t>1010000000</t>
  </si>
  <si>
    <t>Основное мероприятие "Информирование населения городского округа Ступино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городского округа Ступино Московской области"</t>
  </si>
  <si>
    <t>1010100000</t>
  </si>
  <si>
    <t>Информирование населения городского округа Ступино Московской области об основных событиях социально-экономического развития, общественнополитической жизни, освещение деятельности органов местного самоуправления городского округа Ступино Московской области в печатных СМИ, выходящих на территории городского округа Ступино Московской области</t>
  </si>
  <si>
    <t>1010120010</t>
  </si>
  <si>
    <t>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</t>
  </si>
  <si>
    <t>1010120020</t>
  </si>
  <si>
    <t>Информирование населения городского округа Ступино Московской области о деятельности органов местного самоуправления путем изготовления и распространения (вещания) на территории городского округа Ступино Московской области телепередач</t>
  </si>
  <si>
    <t>1010120030</t>
  </si>
  <si>
    <t>Подпрограмма "Развитие муниципальной службы"</t>
  </si>
  <si>
    <t>1020000000</t>
  </si>
  <si>
    <t>Основное мероприятие "Совершенствование организации прохождения муниципальной службы"</t>
  </si>
  <si>
    <t>1020100000</t>
  </si>
  <si>
    <t>Обеспечение деятельности администрации городского округа Ступино</t>
  </si>
  <si>
    <t>1020104010</t>
  </si>
  <si>
    <t>Основное мероприятие "Совершенствование профессионального развития муниципальных служащих городского округа Ступино"</t>
  </si>
  <si>
    <t>1020300000</t>
  </si>
  <si>
    <t>Реализация направлений расходов основного мероприятия подпрограммы муниципальной программы городского округа Ступино</t>
  </si>
  <si>
    <t>1020399990</t>
  </si>
  <si>
    <t>Подпрограмма "Развитие архивного дела"</t>
  </si>
  <si>
    <t>1030000000</t>
  </si>
  <si>
    <t>Основное мероприятие "Хранение, комплектование, учет и использование документов Архивного фонда Московской области и других архивных документов, поступивших в Ступинский муниципальный архив"</t>
  </si>
  <si>
    <t>1030100000</t>
  </si>
  <si>
    <t>Создание условий для организации хранения, комплектования, учета и использования архивных документов</t>
  </si>
  <si>
    <t>1030160690</t>
  </si>
  <si>
    <t>Муниципальная программа "Управление имуществом и финансами городского округа Ступино"</t>
  </si>
  <si>
    <t>1100000000</t>
  </si>
  <si>
    <t>Подпрограмма "Развитие земельно - имущественного комплекса"</t>
  </si>
  <si>
    <t>1110000000</t>
  </si>
  <si>
    <t>Основное мероприятие "Осуществление государственных полномочий в соответствии с Законом МО №191/2015 -ОЗ «О наделении органов местного самоуправления муниципальных образований МО отдельными государственными полномочиями МО в области земельных отношений"</t>
  </si>
  <si>
    <t>1110400000</t>
  </si>
  <si>
    <t>Осуществление государственных полномочий в соответствии с Законом Московской области № 191/2015-ОЗ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отношений»</t>
  </si>
  <si>
    <t>1110460830</t>
  </si>
  <si>
    <t>Муниципальная программа "Формирование современной городской среды городского округа Ступино</t>
  </si>
  <si>
    <t>1300000000</t>
  </si>
  <si>
    <t>Подпрограмма "Благоустройство территории"</t>
  </si>
  <si>
    <t>1320000000</t>
  </si>
  <si>
    <t>Основное мероприятие "Создание условий для благоустройства городского округа Ступино"</t>
  </si>
  <si>
    <t>1320100000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</si>
  <si>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</si>
  <si>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1320162670</t>
  </si>
  <si>
    <t>Муниципальная программа "Развитие энергетики, инженерно-коммунальной инфраструктуры и энергосбережения городского округа Ступино"</t>
  </si>
  <si>
    <t>1400000000</t>
  </si>
  <si>
    <t>Обеспечивающая подпрограмма</t>
  </si>
  <si>
    <t>1460000000</t>
  </si>
  <si>
    <t>Основное мероприятие "Создание условий для реализции полномочий в сфере ЖКХ, благоустройства и энергетики органов местного самоуправления городского округа Ступино"</t>
  </si>
  <si>
    <t>1460200000</t>
  </si>
  <si>
    <t>1460299990</t>
  </si>
  <si>
    <t>Муниципальная программа "Создание условий для оказания медицинской помощи и социальной поддержки населения городского округа Ступино"</t>
  </si>
  <si>
    <t>1600000000</t>
  </si>
  <si>
    <t>Подпрограмма «Дополнительные меры социальной поддержки отдельных категорий жителей»</t>
  </si>
  <si>
    <t>1620000000</t>
  </si>
  <si>
    <t>Основное мероприятие "Оказание адресной социальной помощи по поддержке отдельных категорий граждан"</t>
  </si>
  <si>
    <t>1620100000</t>
  </si>
  <si>
    <t>Обеспечение предоставления гражданам субсидий на оплату жилого помещения и коммунальных услуг</t>
  </si>
  <si>
    <t>1620161420</t>
  </si>
  <si>
    <t>Муниципальная программа "Архитектура и градостроительство городского округа Ступино"</t>
  </si>
  <si>
    <t>1700000000</t>
  </si>
  <si>
    <t>Основное мероприятие "Осуществление государственных полномочий в соответствии с Законом Московской области №107/2014-ОЗ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</si>
  <si>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1700100000</t>
  </si>
  <si>
    <t>Осуществление государственных полномочий в соответствии с Законом Московской области № 107/2014-ОЗ«О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</si>
  <si>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1700160700</t>
  </si>
  <si>
    <t>Основное мероприятие "Осуществление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деятельности"</t>
  </si>
  <si>
    <t>1700300000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</si>
  <si>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</si>
  <si>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1700360710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</si>
  <si>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</si>
  <si>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</si>
  <si>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Уплата взносов муниципального образования в общественные организации, фонды, ассоциации</t>
  </si>
  <si>
    <t>1020120010</t>
  </si>
  <si>
    <t>Содержание аппарата контрольно-счетной палаты городского округа Ступино</t>
  </si>
  <si>
    <t>9900006010</t>
  </si>
  <si>
    <t>Председатель контрольно-счетной палаты городского округа Ступино и его заместители</t>
  </si>
  <si>
    <t>9900026010</t>
  </si>
  <si>
    <t>Обеспечение проведения выборов и референдумов</t>
  </si>
  <si>
    <t>0107</t>
  </si>
  <si>
    <t>Реализация государственных функций, связанных с общегосударственным управлением</t>
  </si>
  <si>
    <t>9900099999</t>
  </si>
  <si>
    <t>Резервные фонды</t>
  </si>
  <si>
    <t>0111</t>
  </si>
  <si>
    <t>Резервный фонд администрации городского округа Ступино</t>
  </si>
  <si>
    <t>9900099010</t>
  </si>
  <si>
    <t>Прикладные научные исследования в области общегосударственных вопросов</t>
  </si>
  <si>
    <t>0112</t>
  </si>
  <si>
    <t>Другие общегосударственные вопросы</t>
  </si>
  <si>
    <t>0113</t>
  </si>
  <si>
    <t>Муниципальная программа "Цифровое муниципальное образование"</t>
  </si>
  <si>
    <t>0100000000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</si>
  <si>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</si>
  <si>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0120000000</t>
  </si>
  <si>
    <t>Основное мероприятие "Организация деятельности МФЦ"</t>
  </si>
  <si>
    <t>0120100000</t>
  </si>
  <si>
    <t>Расходы на обеспечение деятельности (оказание услуг) муниципальных учреждений</t>
  </si>
  <si>
    <t>0120100590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</si>
  <si>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</si>
  <si>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01201S0140</t>
  </si>
  <si>
    <t>Организация деятельности многофункциональных центров предоставления государственных и муниципальных услуг</t>
  </si>
  <si>
    <t>01201S0650</t>
  </si>
  <si>
    <t>Подпрограмма «Дошкольное образование»</t>
  </si>
  <si>
    <t>0310000000</t>
  </si>
  <si>
    <t>Основное мероприятие "Создание условий в дошкольных образовательных организациях для реализации ФГОС дошкольного образования"</t>
  </si>
  <si>
    <t>0310500000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</si>
  <si>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</si>
  <si>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0310562140</t>
  </si>
  <si>
    <t>Муниципальная программа "Жилище городского округа Ступино"</t>
  </si>
  <si>
    <t>0800000000</t>
  </si>
  <si>
    <t>Подпрограмма «Комплексное освоение земельных участков в целях жилищного строительства и развитие застроенных территорий»</t>
  </si>
  <si>
    <t>0810000000</t>
  </si>
  <si>
    <t>Основное мероприятие "Создание условий для рынка доступного жилья, развития жилищного строительства"</t>
  </si>
  <si>
    <t>0810100000</t>
  </si>
  <si>
    <t>Прокладка водовода к объектам муниципальной собственности, находящихся в д.Карпово, д.Киясово, д.Суково</t>
  </si>
  <si>
    <t>0810120080</t>
  </si>
  <si>
    <t>Муниципальная программа "Предпринимательство городского округа Ступино"</t>
  </si>
  <si>
    <t>0900000000</t>
  </si>
  <si>
    <t>Подпрограмма «Развитие малого и среднего предпринимательства"</t>
  </si>
  <si>
    <t>0910000000</t>
  </si>
  <si>
    <t>Основное мероприятие "Увеличение количества субъектов малого и среднего предпринимательства, осуществляющих деятельность в сфере обрабатывающих производств и технологических инноваций в рамках обеспечения доступности производственной и высокотехнологичной инфраструктуры для субъектов малого и среднего предпринимательства"</t>
  </si>
  <si>
    <t>0910200000</t>
  </si>
  <si>
    <t>Проведение мероприятий, связанных с реализацией мер, направленных на формирование положительного образа предпринимателя, популяризация роли предпринимательства</t>
  </si>
  <si>
    <t>0910220010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</si>
  <si>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</si>
  <si>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</si>
  <si>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"Развитие кадрового потенциала"</t>
  </si>
  <si>
    <t>0930000000</t>
  </si>
  <si>
    <t>Основное мероприятие "Организация и проведение мероприятий"</t>
  </si>
  <si>
    <t>0930100000</t>
  </si>
  <si>
    <t>0930199990</t>
  </si>
  <si>
    <t>Социальное обеспечение и иные выплаты населению</t>
  </si>
  <si>
    <t>300</t>
  </si>
  <si>
    <t>Основное мероприятие "Проведение конкурсов профессионального мастерства, праздников и мероприятий"</t>
  </si>
  <si>
    <t>0930200000</t>
  </si>
  <si>
    <t>0930299990</t>
  </si>
  <si>
    <t>Основное мероприятие "Информирование населения городского округа Ступино Московской области посредством наружной рекламы"</t>
  </si>
  <si>
    <t>1010200000</t>
  </si>
  <si>
    <t>1010299990</t>
  </si>
  <si>
    <t>1020100590</t>
  </si>
  <si>
    <t>Оказание поддержки старостам сельских населенных пунктов городского округа Ступино</t>
  </si>
  <si>
    <t>1020120050</t>
  </si>
  <si>
    <t>Основное мероприятие "Формирование структуры собственности и получение информационных услуг в отношении объектов недвижимости городского округа Ступино"</t>
  </si>
  <si>
    <t>1110100000</t>
  </si>
  <si>
    <t>Формирование уставных фондов муниципальных унитарных предприятий городского округа Ступино Московской области</t>
  </si>
  <si>
    <t>1110120080</t>
  </si>
  <si>
    <t>1110199990</t>
  </si>
  <si>
    <t>Основное мероприятие "Выполнение работ по оформлению земельных участков на территории городского округа Ступино для постановки на государственный кадастровый учет и проведению историкокультурной экспертизы земельных участков"</t>
  </si>
  <si>
    <t>1110200000</t>
  </si>
  <si>
    <t>1110299990</t>
  </si>
  <si>
    <t>Основное мероприятие "Приобретение объектов недвижимого имущества, обеспечение эффективного использования, распоряжения, содержания имущества городского округа Ступино"</t>
  </si>
  <si>
    <t>1110300000</t>
  </si>
  <si>
    <t>1110399990</t>
  </si>
  <si>
    <t>Подпрограмма "Управление муниципальными финансами"</t>
  </si>
  <si>
    <t>1120000000</t>
  </si>
  <si>
    <t>Основное мероприятие "Повышение эффективности бюджетных расходов городского округа Ступино"</t>
  </si>
  <si>
    <t>1120100000</t>
  </si>
  <si>
    <t>1120100590</t>
  </si>
  <si>
    <t>Организация расчетного и кассового обслуживания исполнения бюджета городского округа Ступино</t>
  </si>
  <si>
    <t>1120120010</t>
  </si>
  <si>
    <t>Основное мероприятие "Организация и проведение мероприятий социальной направленности"</t>
  </si>
  <si>
    <t>1620200000</t>
  </si>
  <si>
    <t>1620299990</t>
  </si>
  <si>
    <t>Подпрограмма "Развитие и поддержка социально ориентированных некоммерческих организаций в городском округе Ступино"</t>
  </si>
  <si>
    <t>1630000000</t>
  </si>
  <si>
    <t>Основное мероприятие "Осуществление финансовой поддержки СОНКО"</t>
  </si>
  <si>
    <t>1630100000</t>
  </si>
  <si>
    <t>1630199990</t>
  </si>
  <si>
    <t>Основное мероприятие "Осуществление деятельности муниципального бюджетного учреждения «Архитектурно-планировочного бюро» городского округа Ступино МО"</t>
  </si>
  <si>
    <t>1700200000</t>
  </si>
  <si>
    <t>1700200590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</si>
  <si>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</si>
  <si>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9900051200</t>
  </si>
  <si>
    <t>Национальная оборона</t>
  </si>
  <si>
    <t>0200</t>
  </si>
  <si>
    <t>Мобилизационная подготовка экономики</t>
  </si>
  <si>
    <t>0204</t>
  </si>
  <si>
    <t>Муниципальная программа "Безопасность городского округа Ступино"</t>
  </si>
  <si>
    <t>0700000000</t>
  </si>
  <si>
    <t>Подпрограмма "Осуществление мероприятий по мобилизационной подготовке"</t>
  </si>
  <si>
    <t>0760000000</t>
  </si>
  <si>
    <t>Основное мероприятие "Поддержание органов администрации городского округа Ступино в готовности к функционированию в условиях военного времени"</t>
  </si>
  <si>
    <t>0760100000</t>
  </si>
  <si>
    <t>0760199990</t>
  </si>
  <si>
    <t>Основное мероприятие "Поддержание и развитие системы связи (обеспечение мобилизационного органа, органов местного самоуправления городского круга Ступино услугами спецсвязи)"</t>
  </si>
  <si>
    <t>0760200000</t>
  </si>
  <si>
    <t>0760299990</t>
  </si>
  <si>
    <t>Основное мероприятие "Обеспечение разработки и ведения мобилизационных планов экономики городского округа Ступино"</t>
  </si>
  <si>
    <t>0760300000</t>
  </si>
  <si>
    <t>0760399990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</si>
  <si>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</si>
  <si>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</si>
  <si>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</si>
  <si>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</si>
  <si>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Подпрограмма "Профилактика преступлений и иных правонарушений"</t>
  </si>
  <si>
    <t>0710000000</t>
  </si>
  <si>
    <t>0710100000</t>
  </si>
  <si>
    <t>0710199990</t>
  </si>
  <si>
    <t>Основное мероприятие "Обеспечение деятельности общественных объединений правоохранительной направленности"</t>
  </si>
  <si>
    <t>0710200000</t>
  </si>
  <si>
    <t>0710299990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</si>
  <si>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городского округа Ступино"</t>
  </si>
  <si>
    <t>0710300000</t>
  </si>
  <si>
    <t>0710399990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</si>
  <si>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«Безопасный регион» на территории городского округа Ступино"</t>
  </si>
  <si>
    <t>0710400000</t>
  </si>
  <si>
    <t>0710499990</t>
  </si>
  <si>
    <t>Подпрограмма "Снижение рисков и смягчение последствий чрезвычайных ситуаций природного и техногенного характера "</t>
  </si>
  <si>
    <t>0720000000</t>
  </si>
  <si>
    <t>Основное мероприятие "Осуществление мероприятий по защите и смягчению последствий чрезвычайных ситуаций природного и техногенного характера на территории городского округа Ступино"</t>
  </si>
  <si>
    <t>0720100000</t>
  </si>
  <si>
    <t>0720100590</t>
  </si>
  <si>
    <t>0720199990</t>
  </si>
  <si>
    <t>Основное мероприятие "Обеспечение безопасности людей на водных объектах на территории городского округа Ступино"</t>
  </si>
  <si>
    <t>0720300000</t>
  </si>
  <si>
    <t>0720399990</t>
  </si>
  <si>
    <t>Подпрограмма "Развитие и совершенствование систем оповещения и информирования населения"</t>
  </si>
  <si>
    <t>0730000000</t>
  </si>
  <si>
    <t>Основное мероприятие "Организация системы централизованног о оповещения и информирования на территории городского округа Ступино Московской области"</t>
  </si>
  <si>
    <t>0730100000</t>
  </si>
  <si>
    <t>0730199990</t>
  </si>
  <si>
    <t>Расходы, осуществляемые за счет средств резервного фонда адинистрации городского округа Ступино</t>
  </si>
  <si>
    <t>9900099020</t>
  </si>
  <si>
    <t>Другие вопросы в области национальной безопасности и правоохранительной деятельности</t>
  </si>
  <si>
    <t>0314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</si>
  <si>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</si>
  <si>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07103S3560</t>
  </si>
  <si>
    <t>Подпрограмма "Обеспечение пожарной безопасности"</t>
  </si>
  <si>
    <t>0740000000</t>
  </si>
  <si>
    <t>Основное мероприятие "Организация профилактики и ликвидации пожаров на территории городского округа Ступино"</t>
  </si>
  <si>
    <t>0740100000</t>
  </si>
  <si>
    <t>0740199990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</si>
  <si>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</si>
  <si>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</si>
  <si>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</si>
  <si>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</si>
  <si>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"Сельское хозяйство городского округа Ступино"</t>
  </si>
  <si>
    <t>0500000000</t>
  </si>
  <si>
    <t>Подпрограмма "Развитие отраслей сельского хозяйства"</t>
  </si>
  <si>
    <t>0510000000</t>
  </si>
  <si>
    <t>Основное мероприятие "Техническая и технологическая модернизация производства"</t>
  </si>
  <si>
    <t>0510100000</t>
  </si>
  <si>
    <t>Предоставление сельскохозяйственным товаропроизводителям грантов в форме субсидий</t>
  </si>
  <si>
    <t>0510120010</t>
  </si>
  <si>
    <t>Основное мероприятие "Развитие отрасли животноводства"</t>
  </si>
  <si>
    <t>0510200000</t>
  </si>
  <si>
    <t>Осушествление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</si>
  <si>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0510262690</t>
  </si>
  <si>
    <t>Подпрограмма "Устойчивое развитие сельских территорий"</t>
  </si>
  <si>
    <t>0520000000</t>
  </si>
  <si>
    <t>Основное мероприятие "Организация ликвидации очагов произрастания борщевика Сосновского"</t>
  </si>
  <si>
    <t>0520300000</t>
  </si>
  <si>
    <t>0520399990</t>
  </si>
  <si>
    <t>Проведение мероприятий по отлову и содержанию безнадзорных животных (в рамках осуществления переданных государственных полномочий)</t>
  </si>
  <si>
    <t>1320160870</t>
  </si>
  <si>
    <t>Транспорт</t>
  </si>
  <si>
    <t>0408</t>
  </si>
  <si>
    <t>Подпрограмма «Развитие потребительского рынка и услуг"</t>
  </si>
  <si>
    <t>0950000000</t>
  </si>
  <si>
    <t>Основное мероприятие "Развитие потребительского рынка и услуг"</t>
  </si>
  <si>
    <t>0950100000</t>
  </si>
  <si>
    <t>Предоставление частичной компенсации фактически произведенных поставщиками (организациями и индивидуальными предпринимателями) транспортных расходов по доставке товаров в сельские населенные пункты городского округа Ступино</t>
  </si>
  <si>
    <t>09501S1100</t>
  </si>
  <si>
    <t>Муниципальная программа "Развитие и функционирование дорожно-транспортного комплекса и связи в городском округе Ступино"</t>
  </si>
  <si>
    <t>1200000000</t>
  </si>
  <si>
    <t>Подпрограмма "Создание условий для предоставления транспортных услуг населению и организация транспортного обслуживания населения"</t>
  </si>
  <si>
    <t>1220000000</t>
  </si>
  <si>
    <t>Основное мероприятие "Обеспечение бесперебойной, качественной работы и доступности услуг общественного транспорта на территории городского округа Ступино"</t>
  </si>
  <si>
    <t>1220100000</t>
  </si>
  <si>
    <t>Расходы на организацию транспортного обслуживания населения по муниципальным маршрутам регулярных перевозок по регулируемым тарифам</t>
  </si>
  <si>
    <t>12201S1570</t>
  </si>
  <si>
    <t>Дорожное хозяйство (дорожные фонды)</t>
  </si>
  <si>
    <t>0409</t>
  </si>
  <si>
    <t>Подпрограмма "Дорожная деятельность в отношении автомобильных дорог местного значения"</t>
  </si>
  <si>
    <t>1210000000</t>
  </si>
  <si>
    <t>Основное мероприятие "Содержание и ремонт автомобильных дорог местного значения городского округа Ступино"</t>
  </si>
  <si>
    <t>1210100000</t>
  </si>
  <si>
    <t>1210199990</t>
  </si>
  <si>
    <t>Капитальный ремонт и ремонт автомобильных дорог общего пользования местного значения</t>
  </si>
  <si>
    <t>12101S0240</t>
  </si>
  <si>
    <t>Капитальный ремонт  и ремонт автомобильных дорог, примыкающих к территориям садоводческих, огороднических и дачных некоммерческих объединений граждан</t>
  </si>
  <si>
    <t>12101S0250</t>
  </si>
  <si>
    <t>Основное мероприятие "Строительство, реконструкция и капитальный ремонт автомобильных дорог местного значения городского округа Ступино"</t>
  </si>
  <si>
    <t>1210300000</t>
  </si>
  <si>
    <t>1210399990</t>
  </si>
  <si>
    <t>Подпрограмма "Обеспечение безопасности дорожного движения"</t>
  </si>
  <si>
    <t>1230000000</t>
  </si>
  <si>
    <t>Основное мероприятие "Обеспечение безопасности дорожного движения на автомобильных дорогах местного значения городского округа Ступино"</t>
  </si>
  <si>
    <t>1230100000</t>
  </si>
  <si>
    <t>1230199990</t>
  </si>
  <si>
    <t>Подпрограмма "Комфортная городская среда"</t>
  </si>
  <si>
    <t>1310000000</t>
  </si>
  <si>
    <t>Основное мероприятие "Благоустройство дворовых территорий городского округа Ступино"</t>
  </si>
  <si>
    <t>1310200000</t>
  </si>
  <si>
    <t>Ямочный ремонт асфальтового покрытия дворовых территорий и тротуаров</t>
  </si>
  <si>
    <t>1310220060</t>
  </si>
  <si>
    <t>Ремонт асфальтового покрытия дворовых территорий в рамках комплексного благоустройства</t>
  </si>
  <si>
    <t>1310220260</t>
  </si>
  <si>
    <t>Федеральный проект  "Формирование комфортной городской среды"</t>
  </si>
  <si>
    <t>131F200000</t>
  </si>
  <si>
    <t>Ремонт дворовых территорий</t>
  </si>
  <si>
    <t>131F2S2740</t>
  </si>
  <si>
    <t>Связь и информатика</t>
  </si>
  <si>
    <t>0410</t>
  </si>
  <si>
    <t>Подпрограмма "Развитие информационной и технической инфраструктуры экосистемы цифровой экономики городского округа Ступино"</t>
  </si>
  <si>
    <t>0110000000</t>
  </si>
  <si>
    <t>Федеральный проект "Информационная инфраструктура"</t>
  </si>
  <si>
    <t>011D200000</t>
  </si>
  <si>
    <t>011D299990</t>
  </si>
  <si>
    <t>011D400000</t>
  </si>
  <si>
    <t>011D499990</t>
  </si>
  <si>
    <t>Федеральный проект "Цифровое государственное управление"</t>
  </si>
  <si>
    <t>011D600000</t>
  </si>
  <si>
    <t>011D699990</t>
  </si>
  <si>
    <t>Предоставление доступа к электронным сервисам цифровой инфраструктуры в сфере жилищно-коммунального хозяйства</t>
  </si>
  <si>
    <t>011D6S0940</t>
  </si>
  <si>
    <t>Другие вопросы в области национальной экономики</t>
  </si>
  <si>
    <t>0412</t>
  </si>
  <si>
    <t>Основное мероприятие "Увеличение доли оборота малых и средних предприятий в общем обороте по полному кругу предприятий городского округа Ступино"</t>
  </si>
  <si>
    <t>0910100000</t>
  </si>
  <si>
    <t>Частичная компенсация затрат субъектам малого и среднего предпринимательства, связанных с приобретением оборудования в целях и (или) развития и (или) модернизации производства товаров (работ, услуг)</t>
  </si>
  <si>
    <t>0910120010</t>
  </si>
  <si>
    <t>Развитие сферы бытовых услуг</t>
  </si>
  <si>
    <t>0950300000</t>
  </si>
  <si>
    <t>0950399990</t>
  </si>
  <si>
    <t>Жилищно-коммунальное хозяйство</t>
  </si>
  <si>
    <t>0500</t>
  </si>
  <si>
    <t>Жилищное хозяйство</t>
  </si>
  <si>
    <t>0501</t>
  </si>
  <si>
    <t>Подпрограмма "Переселение граждан из многоквартирных жилых домов, признанных аварийными в установленном законодательством порядке"</t>
  </si>
  <si>
    <t>0820000000</t>
  </si>
  <si>
    <t>Основное мероприятие "Переселение граждан из многоквартирных жилых домов, признанных аварийными в установленном законодательством порядке, при реализации адресной программы Московской области по переселению граждан из аварийного жилищного фонда"</t>
  </si>
  <si>
    <t>0820100000</t>
  </si>
  <si>
    <t>0820199990</t>
  </si>
  <si>
    <t>Обеспечение мероприятий по переселению граждан из аварийного жилищного фонда</t>
  </si>
  <si>
    <t>08201S9602</t>
  </si>
  <si>
    <t>Капитальные вложения в объекты государственной (муниципальной) собственности</t>
  </si>
  <si>
    <t>400</t>
  </si>
  <si>
    <t>Подпрограмма "Создание условий для обеспечения комфортного проживания жителей многоквартирных домов"</t>
  </si>
  <si>
    <t>1330000000</t>
  </si>
  <si>
    <t>Основное мероприятие "Приведение в надлежащее состояние подъездов в многоквартирных домах на территории городского округа Ступино"</t>
  </si>
  <si>
    <t>1330100000</t>
  </si>
  <si>
    <t>Ремонт подъездов в многоквартирных домах за счет средств местного бюджета</t>
  </si>
  <si>
    <t>1330170950</t>
  </si>
  <si>
    <t>Ремонт подъездов в многоквартирных домах</t>
  </si>
  <si>
    <t>13301S0950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</si>
  <si>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круга Ступино"</t>
  </si>
  <si>
    <t>1330200000</t>
  </si>
  <si>
    <t>Проведение капитального ремонта (ремонта) многоквартирных домов на территории городского округа Ступино</t>
  </si>
  <si>
    <t>1330220010</t>
  </si>
  <si>
    <t>1330299990</t>
  </si>
  <si>
    <t>Коммунальное хозяйство</t>
  </si>
  <si>
    <t>0502</t>
  </si>
  <si>
    <t>Основное мероприятие "Комплексное обустройство населенных пунктов, расположенных в сельской местности, объектами социальной и инженерной инфраструктуры"</t>
  </si>
  <si>
    <t>0520200000</t>
  </si>
  <si>
    <t>Проектно-изыскательские работы по объекту "Строительство сети газораспределения по адресу: Московская область, городской округ Ступино,с.Шугарово, ул.Донбасская"</t>
  </si>
  <si>
    <t>0520220010</t>
  </si>
  <si>
    <t>Проектно-изыскательские работы по объекту "Газификация д.Тишково городского округа Ступино"</t>
  </si>
  <si>
    <t>0520220020</t>
  </si>
  <si>
    <t>Проектно-изыскательские работы по объекту: "Газификация улиц с.Ивановское городского округа Ступино"</t>
  </si>
  <si>
    <t>0520240030</t>
  </si>
  <si>
    <t>Проектно-изыскательские работы по объекту: "Газификация д.Торбеево городского округа Ступино"</t>
  </si>
  <si>
    <t>0520240050</t>
  </si>
  <si>
    <t>Строительство газопровода к населенным пунктам с последующей газификацией</t>
  </si>
  <si>
    <t>05202S4530</t>
  </si>
  <si>
    <t>Подпрограмма "Чистая вода"</t>
  </si>
  <si>
    <t>1410000000</t>
  </si>
  <si>
    <t>Основное мероприятие "Строительство, реконструкция, ремонт, приобретение, монтаж, ввод в эксплуатацию объектов водоснабжения (ВЗУ, ВНС, станций водоочистки) на территории городского округа Ступино"</t>
  </si>
  <si>
    <t>1410100000</t>
  </si>
  <si>
    <t>Приобретение, монтаж и ввод в эксплуатацию объектов водоснабжения</t>
  </si>
  <si>
    <t>1410120010</t>
  </si>
  <si>
    <t>Реконструкция, ремонт объектов водоснабжения</t>
  </si>
  <si>
    <t>1410120020</t>
  </si>
  <si>
    <t>Подпрограмма "Очистка сточных вод"</t>
  </si>
  <si>
    <t>1420000000</t>
  </si>
  <si>
    <t>Основное мероприятие "Проектирование, строительство, реконструкция, ремонт, приобретение, монтаж, ввод в эксплуатацию объектов очистки сточных вод на территории городского округа Ступино"</t>
  </si>
  <si>
    <t>1420100000</t>
  </si>
  <si>
    <t>Проектирование очистных сооружений, проведение экспертизы проектно-изыскательских работ</t>
  </si>
  <si>
    <t>1420120010</t>
  </si>
  <si>
    <t>Основное мероприятие "Строительство, реконструкция, ремонт канализационных коллекторов, сетей и КНС на территории городского округа Ступино"</t>
  </si>
  <si>
    <t>1420200000</t>
  </si>
  <si>
    <t>1420299990</t>
  </si>
  <si>
    <t>Подпрограмма "Создание условий для обеспечения качественными жилищно-коммунальными услугами"</t>
  </si>
  <si>
    <t>1430000000</t>
  </si>
  <si>
    <t>Основное мероприятие "Проектирование, строительство, реконструкция, ремонт объектов инженерной инфраструктуры городского округа Ступино"</t>
  </si>
  <si>
    <t>1430100000</t>
  </si>
  <si>
    <t>Проектирование, ремонт, реконструкция, объектов теплового хозяйства и приобретение оборудования</t>
  </si>
  <si>
    <t>1430120020</t>
  </si>
  <si>
    <t>Проектирование, строительство, реконструкция, ремонт тепловых сетей и сетей ГВС с применением современных материалов</t>
  </si>
  <si>
    <t>1430120030</t>
  </si>
  <si>
    <t>Строительство, ремонт и реконструкция водопроводных сетей</t>
  </si>
  <si>
    <t>1430120040</t>
  </si>
  <si>
    <t>Основное мероприятие "Проведение первоочередных мероприятий по восстановлению инфраструктуры военных городков на территории городского округа Ступино, переданных из федеральной собственности"</t>
  </si>
  <si>
    <t>1430200000</t>
  </si>
  <si>
    <t>1430299990</t>
  </si>
  <si>
    <t>Строительство блочно - модульной котельной в военном городке № 112 Михнево-3 Ступинский муниципальный район (в том числе ПИР)</t>
  </si>
  <si>
    <t>14302S4460</t>
  </si>
  <si>
    <t>Основное мероприятие "Создание экономических условий для повышения эффективности работы организаций жилищно-коммунального хозяйства городского округа Ступино"</t>
  </si>
  <si>
    <t>1430300000</t>
  </si>
  <si>
    <t>1430320060</t>
  </si>
  <si>
    <t>Подпрограмма "Энергосбережение и повышение энергетической эффективности"</t>
  </si>
  <si>
    <t>1440000000</t>
  </si>
  <si>
    <t>Основное мероприятие "Повышение энергетической эффективности на объектах по производству, передаче и реализации тепловой энергии для потребителей городского округа Ступино"</t>
  </si>
  <si>
    <t>1440400000</t>
  </si>
  <si>
    <t>Строительство типовой блочно-модульной котельной мощностью 10,5 МВт по адресу:, Московская область, Ступинский район, с. Ситне-Щелканово (в том числе ПИР)</t>
  </si>
  <si>
    <t>1440440010</t>
  </si>
  <si>
    <t>Основное мероприятие "Проведение организационной работы по актуализации схем, составления сметной документации"</t>
  </si>
  <si>
    <t>1460100000</t>
  </si>
  <si>
    <t>1460199990</t>
  </si>
  <si>
    <t>Благоустройство</t>
  </si>
  <si>
    <t>0503</t>
  </si>
  <si>
    <t>Подпрограмма "Развитие сферы погребения и похоронного дела"</t>
  </si>
  <si>
    <t>0960000000</t>
  </si>
  <si>
    <t>Основное мероприятие "Функционирование на территории городского округа муниципального казенного учреждения в сфере погребения и похоронного дела"</t>
  </si>
  <si>
    <t>0960100000</t>
  </si>
  <si>
    <t>0960100590</t>
  </si>
  <si>
    <t>Основное мероприятие "Приведение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области"</t>
  </si>
  <si>
    <t>0960200000</t>
  </si>
  <si>
    <t>0960299990</t>
  </si>
  <si>
    <t>Основное мероприятие "Содержание и благоустройство кладбищ"</t>
  </si>
  <si>
    <t>0960300000</t>
  </si>
  <si>
    <t>0960399990</t>
  </si>
  <si>
    <t>Основное мероприятие "Проведение инвентаризации мест захоронений"</t>
  </si>
  <si>
    <t>0960400000</t>
  </si>
  <si>
    <t>0960499990</t>
  </si>
  <si>
    <t>Основное мероприятие "Благоустройство общественных территорий городского округа Ступино"</t>
  </si>
  <si>
    <t>1310100000</t>
  </si>
  <si>
    <t>Благоустройство мест массового отдыха населения</t>
  </si>
  <si>
    <t>1310120030</t>
  </si>
  <si>
    <t>Приобретение и установка информационных стендов</t>
  </si>
  <si>
    <t>1310120100</t>
  </si>
  <si>
    <t>Разработка концепций благоустройства общественных территорий городского округа Ступино</t>
  </si>
  <si>
    <t>1310120140</t>
  </si>
  <si>
    <t>Благоустройство территории сквера им.Н.И.Новикова</t>
  </si>
  <si>
    <t>1310120150</t>
  </si>
  <si>
    <t>Устройство контейнерных площадок</t>
  </si>
  <si>
    <t>13101S1670</t>
  </si>
  <si>
    <t>Комплексное благоустройство дворовых территорий (игровые площадки, озеленение, информационные стенды, площадки ТБО)</t>
  </si>
  <si>
    <t>1310220070</t>
  </si>
  <si>
    <t>Комплексное благоустройство территорий муниципальных образований Московской области</t>
  </si>
  <si>
    <t>13102S1350</t>
  </si>
  <si>
    <t>Обустройство и установка детских игровых площадок на территории муниципальных образований Московской области за счет средств местного бюджета</t>
  </si>
  <si>
    <t>131F271580</t>
  </si>
  <si>
    <t>Обустройство и установка детских игровых площадок на территории муниципальных образований Московской области</t>
  </si>
  <si>
    <t>131F2S1580</t>
  </si>
  <si>
    <t>1320100590</t>
  </si>
  <si>
    <t>Озеленение, уборка, содержание общественных территорий, создание условий для благоустройства территории городского округа Ступино</t>
  </si>
  <si>
    <t>1320120090</t>
  </si>
  <si>
    <t>Основное мероприятие "Повышение энергетической эффективности систем наружного освещения"</t>
  </si>
  <si>
    <t>1320200000</t>
  </si>
  <si>
    <t>Приобретение электрической энергии для обеспечения функционирования уличного освещения</t>
  </si>
  <si>
    <t>1320220040</t>
  </si>
  <si>
    <t>Основное мероприятие "Формирование комфортной городской среды"</t>
  </si>
  <si>
    <t>1320300000</t>
  </si>
  <si>
    <t>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"Светлый город", обслуживание и ремонт объектов уличного освещения на территории городского округа Ступино</t>
  </si>
  <si>
    <t>1320320090</t>
  </si>
  <si>
    <t>Подпрограмма "Доступная среда городского округа Ступино"</t>
  </si>
  <si>
    <t>1340000000</t>
  </si>
  <si>
    <t>Основное мероприятие "Повышение доступности объектов культуры, спорта, образования для инвалидов и маломобильных групп населения"</t>
  </si>
  <si>
    <t>1340100000</t>
  </si>
  <si>
    <t>1340199990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</si>
  <si>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</si>
  <si>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</si>
  <si>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</si>
  <si>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</si>
  <si>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"Экология и окружающая среда городского округа Ступино"</t>
  </si>
  <si>
    <t>0600000000</t>
  </si>
  <si>
    <t>Основное мероприятие "Предотвращение вредного воздействия твердых бытовых отходов на окружающую природную среду"</t>
  </si>
  <si>
    <t>0600100000</t>
  </si>
  <si>
    <t>Реализация направлений расходов основного мероприятия муниципальной программы городского округа Ступино</t>
  </si>
  <si>
    <t>0600199990</t>
  </si>
  <si>
    <t>Основное мероприятие "Совершенствование системы обезвреживания и утилизации отходов"</t>
  </si>
  <si>
    <t>0600200000</t>
  </si>
  <si>
    <t>0600299990</t>
  </si>
  <si>
    <t>Основное мероприятие "Развитие системы комплексного мониторинга окружающей среды"</t>
  </si>
  <si>
    <t>0600300000</t>
  </si>
  <si>
    <t>0600399990</t>
  </si>
  <si>
    <t>Основное мероприятие "Снижение негативного воздействия на водные объекты"</t>
  </si>
  <si>
    <t>0600400000</t>
  </si>
  <si>
    <t>0600499990</t>
  </si>
  <si>
    <t>Основное мероприятие "Экологическое образование, воспитание и информирование населения"</t>
  </si>
  <si>
    <t>0600500000</t>
  </si>
  <si>
    <t>0600599990</t>
  </si>
  <si>
    <t>Основное мероприятие "Создание, развитие и поддержка природных комплексов, особо охраняемых природных территорий местного значения"</t>
  </si>
  <si>
    <t>0600600000</t>
  </si>
  <si>
    <t>0600699990</t>
  </si>
  <si>
    <t>Основное мероприятие "Повышение уровня безопасности гидротехнических сооружений"</t>
  </si>
  <si>
    <t>0600700000</t>
  </si>
  <si>
    <t>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</si>
  <si>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>06007S1160</t>
  </si>
  <si>
    <t>Основное мероприятие "Охрана водных объектов"</t>
  </si>
  <si>
    <t>0600800000</t>
  </si>
  <si>
    <t>Благоустройство родников</t>
  </si>
  <si>
    <t>0600820040</t>
  </si>
  <si>
    <t>Основное мероприятие "0храна земельных ресурсов"</t>
  </si>
  <si>
    <t>0600900000</t>
  </si>
  <si>
    <t>0600999990</t>
  </si>
  <si>
    <t>Образование</t>
  </si>
  <si>
    <t>0700</t>
  </si>
  <si>
    <t>Дошкольное образование</t>
  </si>
  <si>
    <t>0701</t>
  </si>
  <si>
    <t>Основное мероприятие "Создание и развитие объектов дошкольного образования (включая реконструкцию со строительством пристроек)"</t>
  </si>
  <si>
    <t>0310100000</t>
  </si>
  <si>
    <t>Комплексный капитальный ремонт здания по ул Андропова д 68</t>
  </si>
  <si>
    <t>0310120260</t>
  </si>
  <si>
    <t>Основное мероприятие "Проведение капитального ремонта объектов дошкольного образования"</t>
  </si>
  <si>
    <t>0310200000</t>
  </si>
  <si>
    <t>Проведение капитального и текущего ремонта зданий, сооружений и отдельных систем дошкольных образовательных организаций</t>
  </si>
  <si>
    <t>0310220260</t>
  </si>
  <si>
    <t>Софинансирование мероприятий по проведению технического обследования и капитального ремонта в муниципальных дошкольных образовательных организациях Московской области</t>
  </si>
  <si>
    <t>03102S2590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</si>
  <si>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</si>
  <si>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0310300000</t>
  </si>
  <si>
    <t>0310300590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</si>
  <si>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</si>
  <si>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0310362110</t>
  </si>
  <si>
    <t>Выплата заработной платы в муниципальных дошкольных организациях</t>
  </si>
  <si>
    <t>0310365010</t>
  </si>
  <si>
    <t>Основное мероприятие "Формирование системы профессиональной компетенции современного педагога дошкольного образования"</t>
  </si>
  <si>
    <t>0310400000</t>
  </si>
  <si>
    <t>Ежемесячная компенсация на оплату проезда отдельным категориям работников муниципальных образовательных учреждений</t>
  </si>
  <si>
    <t>0310420180</t>
  </si>
  <si>
    <t>Дополнительные мероприятия по развитию жилищно-коммунального хозяйства и социально-культурной сферы</t>
  </si>
  <si>
    <t>0310504400</t>
  </si>
  <si>
    <t>Совершенствование материально-технической базы дошкольных образовательных организаций</t>
  </si>
  <si>
    <t>0310509590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</si>
  <si>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</si>
  <si>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03105S2130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</si>
  <si>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</si>
  <si>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03105S2640</t>
  </si>
  <si>
    <t>031D200000</t>
  </si>
  <si>
    <t xml:space="preserve">Обеспечение организации дошкольного, начального общего, основного общего и среднего общего образования доступом в сеть Интернет </t>
  </si>
  <si>
    <t>031D2S0600</t>
  </si>
  <si>
    <t>Основное мероприятие "Создание механизмов мотивации педагогов к повышению качества работы и непрерывному профессиональному развитию"</t>
  </si>
  <si>
    <t>0320200000</t>
  </si>
  <si>
    <t>Организация участия педагогов и руководителей в региональных и всероссийских конкурсах профессионального мастерства</t>
  </si>
  <si>
    <t>0320220020</t>
  </si>
  <si>
    <t>Подпрограмма «Обеспечивающая подпрограмма»</t>
  </si>
  <si>
    <t>0340000000</t>
  </si>
  <si>
    <t>Основное мероприятие "Обеспечение общественной поддержки процесса модернизации образования городского округа Ступино"</t>
  </si>
  <si>
    <t>0340200000</t>
  </si>
  <si>
    <t>Мероприятия в сфере образования</t>
  </si>
  <si>
    <t>0340220010</t>
  </si>
  <si>
    <t>Основное мероприятие "Иные мероприятия"</t>
  </si>
  <si>
    <t>0340300000</t>
  </si>
  <si>
    <t>0340399990</t>
  </si>
  <si>
    <t>Общее образование</t>
  </si>
  <si>
    <t>0702</t>
  </si>
  <si>
    <t>Основное мероприятие "Финансовое обеспечение деятельности общеобразовательных организаций"</t>
  </si>
  <si>
    <t>0320100000</t>
  </si>
  <si>
    <t>0320100590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</si>
  <si>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</si>
  <si>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0320162200</t>
  </si>
  <si>
    <t>Денежное поощрение лучших учителей общеобразовательных организаций</t>
  </si>
  <si>
    <t>0320220030</t>
  </si>
  <si>
    <t>Ежемесячная компенсация на оплату проезда отдельным категориям работников муниципальных образовательных организаций</t>
  </si>
  <si>
    <t>0320220180</t>
  </si>
  <si>
    <t>Денежное поощрение лучших учащихся, студентов образовательных организаций</t>
  </si>
  <si>
    <t>0320320010</t>
  </si>
  <si>
    <t>Организация перевозки детей, проживающих в с.Лужники в утренние часы заказным автобусом по специальному маршруту</t>
  </si>
  <si>
    <t>0320320040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</si>
  <si>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</si>
  <si>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0320362210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</si>
  <si>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имеющих государственную аккредитацию</t>
  </si>
  <si>
    <t>0320362220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</si>
  <si>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</si>
  <si>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</si>
  <si>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Расходы на приобретение автобусов для доставки обучающихся в общеобразовательные организации, расположенные в сельской местности</t>
  </si>
  <si>
    <t>03203S2260</t>
  </si>
  <si>
    <t>Обеспечение подвоза учащихся к месту обучения в муниципальные общеобразовательные организации, расположенные в сельских населенных пунктах</t>
  </si>
  <si>
    <t>03203S2270</t>
  </si>
  <si>
    <t>Основное мероприятие "Совершенствование материально-технической базы общеобразовательных организаций"</t>
  </si>
  <si>
    <t>0320400000</t>
  </si>
  <si>
    <t>0320404400</t>
  </si>
  <si>
    <t>Совершенствование материально-технической базы общеобразовательных организаций</t>
  </si>
  <si>
    <t>0320409590</t>
  </si>
  <si>
    <t>Обеспечение организации дошкольного, начального общего, основного общего и среднего общего образования доступом в сеть Интернет</t>
  </si>
  <si>
    <t>0320420600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</si>
  <si>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</si>
  <si>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03204L0272</t>
  </si>
  <si>
    <t>Основное мероприятие "Проведение капитального и текущего ремонта зданий, сооружений и отдельных систем общеобразовательных организаций</t>
  </si>
  <si>
    <t>0320500000</t>
  </si>
  <si>
    <t>Мероприятия по проведению ремонта зданий и помещений муниципальных общеобразовательных организаций</t>
  </si>
  <si>
    <t>0320520260</t>
  </si>
  <si>
    <t>Основное мероприятие "Создание и развитие в муниципальных организациях Московской области условий для ликвидации второй смены 1"</t>
  </si>
  <si>
    <t>0320600000</t>
  </si>
  <si>
    <t>0320699990</t>
  </si>
  <si>
    <t>032D200000</t>
  </si>
  <si>
    <t>032D2S0600</t>
  </si>
  <si>
    <t>Федеральный проект "Современная школа"</t>
  </si>
  <si>
    <t>032E100000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</si>
  <si>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</si>
  <si>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032E151690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</si>
  <si>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</si>
  <si>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032E174480</t>
  </si>
  <si>
    <t>Создание центров образования цифрового и гуманитарного профилей</t>
  </si>
  <si>
    <t>032E1S2760</t>
  </si>
  <si>
    <t>Капитальные вложения в общеобразовательные организации в целях обеспечения односменного режима обучения</t>
  </si>
  <si>
    <t>032E1S4480</t>
  </si>
  <si>
    <t>Федеральный проект "Успех каждого ребенка"</t>
  </si>
  <si>
    <t>032E200000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</si>
  <si>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</si>
  <si>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032E250970</t>
  </si>
  <si>
    <t>Подготовка земельного участка к строительству общеобразовательной школы на 550 мест по адресу: Московская обл. г.Ступино, мкр.Надежда</t>
  </si>
  <si>
    <t>0810120020</t>
  </si>
  <si>
    <t>Дополнительное образование детей</t>
  </si>
  <si>
    <t>0703</t>
  </si>
  <si>
    <t>Муниципальная программа "Культура городского округа Ступино"</t>
  </si>
  <si>
    <t>0200000000</t>
  </si>
  <si>
    <t>Подпрограмма "Развитие дополнительного образования детей в сфере культуры и искусства"</t>
  </si>
  <si>
    <t>0220000000</t>
  </si>
  <si>
    <t>Основное мероприятие "Организация и проведение мероприятий по созданию благоприятных условий для сохранения образовательных процессов в системе дополнительного образования детей в сфере культуры, обеспечение возможности раннего выявления таланта ребенка"</t>
  </si>
  <si>
    <t>0220100000</t>
  </si>
  <si>
    <t>0220100590</t>
  </si>
  <si>
    <t>Предоставление ежемесячной компенсации расходов на проезд на территории городского округа Ступино Московской области на автомобильном транспорте (автобус) по маршрутам регулярных перевозок по регулируемым тарифам к месту работы и обратно работникам муниципальных образовательных организаций городского округа Ступино Московской области в сфере образования и культуры</t>
  </si>
  <si>
    <t>0220120180</t>
  </si>
  <si>
    <t>Реализация отдельных мероприятий муниципальных программ</t>
  </si>
  <si>
    <t>0220161430</t>
  </si>
  <si>
    <t>0220199990</t>
  </si>
  <si>
    <t>Основное мероприятие "Укрепление материально-технической базы муниципальных учреждений дополнительного образования детей в сфере культуры и искусства"</t>
  </si>
  <si>
    <t>0220200000</t>
  </si>
  <si>
    <t>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области, переданных в собственность муниципальных образований Московской области, за счет средств местного бюджета</t>
  </si>
  <si>
    <t>0220270300</t>
  </si>
  <si>
    <t>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области, переданных в собственность муниципальных образований Московской области</t>
  </si>
  <si>
    <t>02202S0300</t>
  </si>
  <si>
    <t>Федеральный проект "Культурная среда"</t>
  </si>
  <si>
    <t>022A100000</t>
  </si>
  <si>
    <t>Мероприятия по приобретению музыкальных инструментов для оснащения муниципальных учреждений дополнительного образования сферы культуры за счет местного бюджета</t>
  </si>
  <si>
    <t>022A170480</t>
  </si>
  <si>
    <t>Мероприятия по приобретению музыкальных инструментов для оснащения муниципальных учреждений дополнительного образования сферы культуры</t>
  </si>
  <si>
    <t>022A1S0480</t>
  </si>
  <si>
    <t xml:space="preserve"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	</t>
  </si>
  <si>
    <t>022A1S2360</t>
  </si>
  <si>
    <t>Подпрограмма «Дополнительное образование, воспитание и психолого-социальное сопровождение детей»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</si>
  <si>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</si>
  <si>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</si>
  <si>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0330100000</t>
  </si>
  <si>
    <t>0330100590</t>
  </si>
  <si>
    <t>0330161430</t>
  </si>
  <si>
    <t>Основное мероприятие "Реализация комплекса мер, обеспечивающих развитие системы дополнительноо образования"</t>
  </si>
  <si>
    <t>0330200000</t>
  </si>
  <si>
    <t>0330204400</t>
  </si>
  <si>
    <t>Совершенствование материально-технической базы учреждений дополнительного образования</t>
  </si>
  <si>
    <t>0330209590</t>
  </si>
  <si>
    <t>Обучение педагогов по программам повышения квалификации и/или профессиональной переподготовки на основе механизмов персонифицированного финансирования</t>
  </si>
  <si>
    <t>0330220170</t>
  </si>
  <si>
    <t>0330220180</t>
  </si>
  <si>
    <t>Проведение капитального и текущего ремонта зданий, сооружений и отдельных систем организаций дополнительного образования</t>
  </si>
  <si>
    <t>0330220260</t>
  </si>
  <si>
    <t>Основное мероприятие "Реализация мер, направленных на воспитание детей, развитие школьного спорта и формирование здорового образа жизни"</t>
  </si>
  <si>
    <t>0330400000</t>
  </si>
  <si>
    <t>0330499990</t>
  </si>
  <si>
    <t>033E200000</t>
  </si>
  <si>
    <t>Закупка оборудования для организаций дополнительного образования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</si>
  <si>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033E2S2480</t>
  </si>
  <si>
    <t>Профессиональная подготовка, переподготовка и повышение квалификации</t>
  </si>
  <si>
    <t>0705</t>
  </si>
  <si>
    <t>0310420170</t>
  </si>
  <si>
    <t>0320220170</t>
  </si>
  <si>
    <t>Основное мероприятие "Создание системы информационно-методического и организационного сопровождения реализации Программы, распространение ее результатов"</t>
  </si>
  <si>
    <t>0340100000</t>
  </si>
  <si>
    <t>Обучение педагогов по программам повышения квалификации и/или профессиональной переподготовки на основе механизмов</t>
  </si>
  <si>
    <t>0340120170</t>
  </si>
  <si>
    <t>Молодежная политика</t>
  </si>
  <si>
    <t>0707</t>
  </si>
  <si>
    <t>Основное мероприятие "Мероприятия по организации оздоровления и отдыха детей, находящихся в трудной жизненной ситуации"</t>
  </si>
  <si>
    <t>0330500000</t>
  </si>
  <si>
    <t>Мероприятия по организации отдыха детей в каникулярное время</t>
  </si>
  <si>
    <t>03305S2190</t>
  </si>
  <si>
    <t>Основное мероприятие "Мероприятия по организации отдыха детей в каникулярное время"</t>
  </si>
  <si>
    <t>0330600000</t>
  </si>
  <si>
    <t>Мероприятия по организации оздоровления и отдыха детей и подростков</t>
  </si>
  <si>
    <t>0330620190</t>
  </si>
  <si>
    <t>03306S2190</t>
  </si>
  <si>
    <t>Муниципальная программа "Молодежь городского округа Ступино"</t>
  </si>
  <si>
    <t>1500000000</t>
  </si>
  <si>
    <t>Подпрограмма "Молодое поколение"</t>
  </si>
  <si>
    <t>1510000000</t>
  </si>
  <si>
    <t>Основное мероприятие "Оказание муниципальных услуг в сфере работы с молодежью"</t>
  </si>
  <si>
    <t>1510100000</t>
  </si>
  <si>
    <t>1510100590</t>
  </si>
  <si>
    <t>Обеспечение выплаты ежегодной премии администрации городского округа Ступино в сфере работы с молодежью</t>
  </si>
  <si>
    <t>1510120010</t>
  </si>
  <si>
    <t>Организация и проведение мероприятий по работе с молодежью</t>
  </si>
  <si>
    <t>1510120020</t>
  </si>
  <si>
    <t>Основное мероприятие "Проведение капитального и текущего ремонта зданий, сооружений и отдельных систем учреждений по работе с молодежью в том числе для обеспечения безопасности и доступной среды для инвалидов"</t>
  </si>
  <si>
    <t>1510200000</t>
  </si>
  <si>
    <t>Проведение капитального и текущего ремонта зданий, сооружений и отдельных систем учреждений по работе с молодежью</t>
  </si>
  <si>
    <t>1510220260</t>
  </si>
  <si>
    <t>Организация и проведение мероприятий по профориентации и реализации трудового и творческого потенциала молодежи</t>
  </si>
  <si>
    <t>1510300000</t>
  </si>
  <si>
    <t>1510399990</t>
  </si>
  <si>
    <t>Основное мероприятие "Материально-техническое обеспечение муниципальных учреждений по работе с молодежью, в том числе для обеспечения безопасности и доступной среды для инвалидов"</t>
  </si>
  <si>
    <t>1510400000</t>
  </si>
  <si>
    <t>1510404400</t>
  </si>
  <si>
    <t>Подпрограмма "Патриотическое воспитание молодежи"</t>
  </si>
  <si>
    <t>1520000000</t>
  </si>
  <si>
    <t>1520100000</t>
  </si>
  <si>
    <t>1520100590</t>
  </si>
  <si>
    <t>1520120020</t>
  </si>
  <si>
    <t>16301S2190</t>
  </si>
  <si>
    <t>Другие вопросы в области образования</t>
  </si>
  <si>
    <t>0709</t>
  </si>
  <si>
    <t>0340100590</t>
  </si>
  <si>
    <t>Культура, кинематография</t>
  </si>
  <si>
    <t>0800</t>
  </si>
  <si>
    <t>Культура</t>
  </si>
  <si>
    <t>0801</t>
  </si>
  <si>
    <t>Подпрограмма "Развитие музейного дела"</t>
  </si>
  <si>
    <t>0210000000</t>
  </si>
  <si>
    <t>Основное мероприятие "Организация и проведение мероприятий по развитию музейного дела в городском округе Ступино"</t>
  </si>
  <si>
    <t>0210100000</t>
  </si>
  <si>
    <t>0210100590</t>
  </si>
  <si>
    <t>Подпрограмма «Организация досуга и библиотечного дела»</t>
  </si>
  <si>
    <t>0230000000</t>
  </si>
  <si>
    <t>Основное мероприятие "Организация и проведение общественно значимых культурно-массовых мероприятий в городском округе Ступино"</t>
  </si>
  <si>
    <t>0230100000</t>
  </si>
  <si>
    <t>Мероприятия в сфере культуры</t>
  </si>
  <si>
    <t>0230120010</t>
  </si>
  <si>
    <t>Основное мероприятие "Организация и проведение мероприятий по развитию самодеятельного художественного творчества"</t>
  </si>
  <si>
    <t>0230200000</t>
  </si>
  <si>
    <t>0230200590</t>
  </si>
  <si>
    <t>0230204400</t>
  </si>
  <si>
    <t>Укрепление материально-технической базы муниципальных учреждений культурно-досугового типа</t>
  </si>
  <si>
    <t>0230209590</t>
  </si>
  <si>
    <t>Основное мероприятие "Организация и проведение мероприятий по развитию профессионального искусства и гастрольно-концертной деятельности"</t>
  </si>
  <si>
    <t>0230300000</t>
  </si>
  <si>
    <t>0230300590</t>
  </si>
  <si>
    <t>Проведение капитальных и текущих ремонтов учреждений культурно - досугового типа</t>
  </si>
  <si>
    <t>0230320260</t>
  </si>
  <si>
    <t>Основное мероприятие "Организация и проведение мероприятий по развитию библиотечного дела в городском округе Ступино"</t>
  </si>
  <si>
    <t>0230400000</t>
  </si>
  <si>
    <t>0230400590</t>
  </si>
  <si>
    <t>Проведение ремонтных работ в учреждениях библиотечного типа</t>
  </si>
  <si>
    <t>0230420260</t>
  </si>
  <si>
    <t>0230499990</t>
  </si>
  <si>
    <t>023A100000</t>
  </si>
  <si>
    <t>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 за счет средств местного бюджета</t>
  </si>
  <si>
    <t>023A170080</t>
  </si>
  <si>
    <t>Проведение капитального ремонта и технического переоснащения объектов культуры, находящихся в собственности муниципальных образований Московской области</t>
  </si>
  <si>
    <t>023A1S0080</t>
  </si>
  <si>
    <t>Подпрограмма «Развитие парков культуры и отдыха»</t>
  </si>
  <si>
    <t>0250000000</t>
  </si>
  <si>
    <t>Основное мероприятие "Организация и проведение мероприятий по развитию парков культуры и отдыха городского округа Ступино"</t>
  </si>
  <si>
    <t>0250100000</t>
  </si>
  <si>
    <t>Текущий ремонт памятников и памятных стел, памятных мест воинской славы</t>
  </si>
  <si>
    <t>0250120010</t>
  </si>
  <si>
    <t>Благоустройство парков</t>
  </si>
  <si>
    <t>0250120260</t>
  </si>
  <si>
    <t>Реализация мероприятий по организации функциональных зон в парках культуры и отдыха за счет средств местного бюджета</t>
  </si>
  <si>
    <t>0250171640</t>
  </si>
  <si>
    <t>Реализация мероприятий по организации функциональных зон в парках культуры и отдыха</t>
  </si>
  <si>
    <t>02501S1640</t>
  </si>
  <si>
    <t>Федеральный проект "Формирование комфортной городской среды"</t>
  </si>
  <si>
    <t>025F200000</t>
  </si>
  <si>
    <t>Премирование победителей смотра-конкурса "Парки Подмосковья"</t>
  </si>
  <si>
    <t>025F260050</t>
  </si>
  <si>
    <t>Здравоохранение</t>
  </si>
  <si>
    <t>0900</t>
  </si>
  <si>
    <t>Другие вопросы в области здравоохранения</t>
  </si>
  <si>
    <t>0909</t>
  </si>
  <si>
    <t>Подпрограмма "Создание условий для оказания медицинской помощи населению"</t>
  </si>
  <si>
    <t>1610000000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</si>
  <si>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</si>
  <si>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1610400000</t>
  </si>
  <si>
    <t>1610499990</t>
  </si>
  <si>
    <t>Основное мероприятие "Поддержка материнства, детства и формирование предпосылок к последующему демографическому росту"</t>
  </si>
  <si>
    <t>1620300000</t>
  </si>
  <si>
    <t>Обеспечение полноценным питанием беременных женщин, кормящих матерей и детей в возрасте до 3-х лет</t>
  </si>
  <si>
    <t>1620362080</t>
  </si>
  <si>
    <t>Социальная политика</t>
  </si>
  <si>
    <t>1000</t>
  </si>
  <si>
    <t>Пенсионное обеспечение</t>
  </si>
  <si>
    <t>1001</t>
  </si>
  <si>
    <t>Основное мероприятие "Совершенствование мотивации муниципальных служащих"</t>
  </si>
  <si>
    <t>1020200000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</si>
  <si>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</si>
  <si>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1020220030</t>
  </si>
  <si>
    <t>Социальное обеспечение населения</t>
  </si>
  <si>
    <t>1003</t>
  </si>
  <si>
    <t>Основное мерроприятие "Жилищное строительство в сельской местности"</t>
  </si>
  <si>
    <t>0520100000</t>
  </si>
  <si>
    <t>Обеспечение жильем граждан РФ, проживающих в сельской местности, в том числе молодых семей и молодых специалистов</t>
  </si>
  <si>
    <t>05201L5670</t>
  </si>
  <si>
    <t>Подпрограмма "Обеспечение жильем отдельных категорий граждан, установленных федеральным законодательством"</t>
  </si>
  <si>
    <t>0840000000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</si>
  <si>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января1995 года № 5-ФЗ «О ветеранах» и от 24 ноября 1995 года № 181-ФЗ «О социальной защите инвалидов в Российской Федерации»</t>
  </si>
  <si>
    <t>0840200000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</si>
  <si>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</si>
  <si>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0840251760</t>
  </si>
  <si>
    <t>Организация выплаты дополнительного материального обеспечения лицам, занимавших должности в органах исполнительной власти</t>
  </si>
  <si>
    <t>1020220040</t>
  </si>
  <si>
    <t>Предоставление гражданам субсидий на оплату жилого помещения и коммунальных услуг</t>
  </si>
  <si>
    <t>1620161410</t>
  </si>
  <si>
    <t>Охрана семьи и детства</t>
  </si>
  <si>
    <t>1004</t>
  </si>
  <si>
    <t>Подпрограмма "Обеспечение жильем молодых семей"</t>
  </si>
  <si>
    <t>0830000000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</si>
  <si>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</si>
  <si>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0830100000</t>
  </si>
  <si>
    <t>Реализация мероприятий по обеспечению жильем молодых семей</t>
  </si>
  <si>
    <t>08301L4970</t>
  </si>
  <si>
    <t>Подпрограмма "Обеспечение жильем детей-сирот и детей, оставшихся без попечения родителей, а также лиц из их числа"</t>
  </si>
  <si>
    <t>0860000000</t>
  </si>
  <si>
    <t>Основное мероприятие "Оказание государственной поддержки в решении жилищной проблемы детей- сирот и детей, оставшихся без попечения родителей, лиц из числа детейсирот, оставшихся без попечения родителей"</t>
  </si>
  <si>
    <t>0860100000</t>
  </si>
  <si>
    <t>Организация обеспечения жильем детей-сирот и детей, оставшихся без попечения родителей, лиц из их числа</t>
  </si>
  <si>
    <t>0860160820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</si>
  <si>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</si>
  <si>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</si>
  <si>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</si>
  <si>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</si>
  <si>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</si>
  <si>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</si>
  <si>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Муниципальная программа "Физическая культура и спорт городского округа Ступино"</t>
  </si>
  <si>
    <t>0400000000</t>
  </si>
  <si>
    <t>Основное мероприятие "Увеличение количества жителей городского округа Ступино, систематически занимающихся физической культурой и спортом"</t>
  </si>
  <si>
    <t>0400100000</t>
  </si>
  <si>
    <t>Оснащение спортивных сооружений спортивным оборудованием и инвентарем для проведения соревнований</t>
  </si>
  <si>
    <t>0400109590</t>
  </si>
  <si>
    <t>Организация и проведение массовых, официальных физкультурных и спортивных мероприятий, участие в соревнованиях и мероприятиях различного уровня</t>
  </si>
  <si>
    <t>0400120010</t>
  </si>
  <si>
    <t>Основное мероприятие "Обеспечение возможностей жителям городского округа Ступино систематически заниматься физической культурой и спортом"</t>
  </si>
  <si>
    <t>0400200000</t>
  </si>
  <si>
    <t>0400200590</t>
  </si>
  <si>
    <t>Модернизация материально-технической базы объектов физической культуры и спорта путем проведения ремонта, капитального ремонта и технического переоснащения</t>
  </si>
  <si>
    <t>0400220260</t>
  </si>
  <si>
    <t>Основное мероприятие "Организация и обеспечение системы подготовки спортивного резерва городского округа Ступино"</t>
  </si>
  <si>
    <t>0400300000</t>
  </si>
  <si>
    <t>0400300590</t>
  </si>
  <si>
    <t>Федеральный проект "Спорт - норма жизни"</t>
  </si>
  <si>
    <t>040P500000</t>
  </si>
  <si>
    <t>Подготовка основания, приобретение и установка плоскостных спортивных сооружений в муниципальных образованиях Московской области</t>
  </si>
  <si>
    <t>040P5S2610</t>
  </si>
  <si>
    <t>Строительство (реконструкция) муниципальных стадионов</t>
  </si>
  <si>
    <t>040P5S4490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</si>
  <si>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</si>
  <si>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</si>
  <si>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</si>
  <si>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</si>
  <si>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Основное мероприятие "Совершенствование системы управления муниципальным долгом городского округа Ступино"</t>
  </si>
  <si>
    <t>1120200000</t>
  </si>
  <si>
    <t>Обеспечение своевременности и полноты исполнения долговых обязательств городского округа Ступино</t>
  </si>
  <si>
    <t>1120220030</t>
  </si>
  <si>
    <t>Обслуживание государственного (муниципального) долга</t>
  </si>
  <si>
    <t>700</t>
  </si>
  <si>
    <t>Итого:</t>
  </si>
  <si>
    <t>Код главы</t>
  </si>
  <si>
    <t>Администрация городского округа Ступино Московской области</t>
  </si>
  <si>
    <t>901</t>
  </si>
  <si>
    <t>Совет депутатов городского округа Ступино Московской области</t>
  </si>
  <si>
    <t>902</t>
  </si>
  <si>
    <t>Контрольно - счетная палата городского округа Ступино Московской области</t>
  </si>
  <si>
    <t>903</t>
  </si>
  <si>
    <t>Финансовое управление администрации городского округа Ступино Московской области</t>
  </si>
  <si>
    <t>904</t>
  </si>
  <si>
    <t>Уточненный план 2019 года</t>
  </si>
  <si>
    <t>тыс. руб.</t>
  </si>
  <si>
    <t>Исполнение бюджета городского округа Ступино Московской области по ведомственной структуре расходов за 2019 год</t>
  </si>
  <si>
    <t>Приложение 3
к отчету об исполнении бюджета
городского округа Ступино
Московской области за 2019 год</t>
  </si>
  <si>
    <t>Приложение 2
к отчету об исполнении бюджета
городского округа Ступино
Московской области за 2019 год</t>
  </si>
  <si>
    <t>Исполнение бюджета городского округа Ступино Московской области по муниципальным программам и непрограммным направлениям деятельности  за 2019 год</t>
  </si>
  <si>
    <t>Приложение 4
к отчету об исполнении бюджета
городского округа Ступино
Московской области за 2019 год</t>
  </si>
  <si>
    <t>Привлечение заимствований</t>
  </si>
  <si>
    <t>№ п/п</t>
  </si>
  <si>
    <t>виды заимствований</t>
  </si>
  <si>
    <t>Фактически исполнено                            (тыс.руб.)</t>
  </si>
  <si>
    <t>% исполнения к утвержденному плану</t>
  </si>
  <si>
    <t>Кредиты от кредитных организаций, полученные бюджетом городского округа Ступино Московской области</t>
  </si>
  <si>
    <t xml:space="preserve">Итого </t>
  </si>
  <si>
    <t>Погашение заимствований</t>
  </si>
  <si>
    <t>процент исполнения к утвержденному плану</t>
  </si>
  <si>
    <t>Итого</t>
  </si>
  <si>
    <t>Приложение 5
к отчету об исполнении бюджета
городского округа Ступино
Московской области за 2019 год</t>
  </si>
  <si>
    <t>Выполнение программы муниципальных внутренних заимствований городского округа Ступино Московской области за 2019 год</t>
  </si>
  <si>
    <t>Плановый объем привлечения средств в 2019 году (тыс.руб.)</t>
  </si>
  <si>
    <t>Плановый объем погашения средств в 2019 году (тыс.руб.)</t>
  </si>
  <si>
    <t>х</t>
  </si>
  <si>
    <t>тыс.руб.</t>
  </si>
  <si>
    <t>код</t>
  </si>
  <si>
    <t>наименование</t>
  </si>
  <si>
    <t>план</t>
  </si>
  <si>
    <t>исполнено</t>
  </si>
  <si>
    <t>Дефицит (-) профицит (+) бюджета городского округа Ступино Московской области</t>
  </si>
  <si>
    <t>в процентах к общей сумме доходов без учета безвозмездных поступлений и поступлений налоговых доходов по дополнительным нормативам отчислений</t>
  </si>
  <si>
    <t>000 01 00 00 00 00 0000 000</t>
  </si>
  <si>
    <t>Источники внутренного финансирования дефицита бюджета</t>
  </si>
  <si>
    <t>901 01 02 00 00 00 0000 000</t>
  </si>
  <si>
    <t>Кредиты кредитных организаций в валюте Российской Федерации</t>
  </si>
  <si>
    <t>901 01 02 00 00 00 0000 700</t>
  </si>
  <si>
    <t>Получение кредитов от кредитных организаций в валюте Российской Федерации</t>
  </si>
  <si>
    <t>901 01 02 00 00 04 0000 710</t>
  </si>
  <si>
    <t>Получение кредитов от кредитных организаций бюджетами городских округов в валюте Российской Федерации</t>
  </si>
  <si>
    <t>901 01 02 00 00 00 0000 800</t>
  </si>
  <si>
    <t>Погашение кредитов от кредитных организаций в валюте Российской Федерации</t>
  </si>
  <si>
    <t>901 01 02 00 00 04 0000 810</t>
  </si>
  <si>
    <t>Погашение бюджетами городских округов кредитов от кредитных организаций 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</si>
  <si>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</si>
  <si>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</si>
  <si>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</si>
  <si>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</si>
  <si>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000 01 05 02 01 00 0000 510</t>
  </si>
  <si>
    <t xml:space="preserve">Увеличение прочих остатков денежных средств бюджетов </t>
  </si>
  <si>
    <t>000 01 05 02 01 04 0000 510</t>
  </si>
  <si>
    <t>Увеличение прочих остатков денежных средств бюджетов городских округов</t>
  </si>
  <si>
    <t>000 01 05 02 00 00 0000 600</t>
  </si>
  <si>
    <t xml:space="preserve">Уменьшение прочих остатков средств бюджетов </t>
  </si>
  <si>
    <t>000 01 05 02 01 00 0000 610</t>
  </si>
  <si>
    <t xml:space="preserve">Уменьшение прочих остатков денежных средств бюджетов </t>
  </si>
  <si>
    <t>000 01 05 02 01 04 0000 610</t>
  </si>
  <si>
    <t>Уменьшение прочих остатков денежных средств бюджетов городских округов</t>
  </si>
  <si>
    <t>Приложение 6
к отчету об исполнении бюджета
городского округа Ступино
Московской области за 2019 год</t>
  </si>
  <si>
    <t>Источники финансирования дефицита бюджета городского округа Ступино Московской области за 2019 год</t>
  </si>
  <si>
    <t>(тыс.руб.)</t>
  </si>
  <si>
    <t>ВСЕГО</t>
  </si>
  <si>
    <t>Приложение 7
к отчету об исполнении бюджета
городского округа Ступино
Московской области за 2019 год</t>
  </si>
  <si>
    <t xml:space="preserve">Отчет о расходовании средств резервного фонда администрации городского округа Ступино Московской области за 2019 год
</t>
  </si>
  <si>
    <t>Номер постановления</t>
  </si>
  <si>
    <t>Дата постановления</t>
  </si>
  <si>
    <t>Краткое содержание постановления</t>
  </si>
  <si>
    <t>Профинансировано</t>
  </si>
  <si>
    <t>161-п</t>
  </si>
  <si>
    <t>468-п</t>
  </si>
  <si>
    <t>1165-п</t>
  </si>
  <si>
    <t>Приобретение насоса для газовой котельной СОШ № 4</t>
  </si>
  <si>
    <t>Приобретение хоккейной формы для команды АНО "ЦХР "Хоккейный клуб "Капитан"</t>
  </si>
  <si>
    <t>Оказание единовременной материальной помощи, с целью возмещения затрат на лечение, в связи с несчастным случаем, произошедшим в парке культуры и отдыха им. Н. Островского 21.08.2018</t>
  </si>
  <si>
    <t>1966-п</t>
  </si>
  <si>
    <t>Расходы по питанию рабочих-ликвидаторов ЧС, связанных с ликвидацией возгорания на территории закрытого полигона твердых бытовых отходов "Вальцово"</t>
  </si>
  <si>
    <t>1952-п</t>
  </si>
  <si>
    <t>Выполнение работ по ремонту теплотрассы МБУ СК "Сокол" городского округа Ступино по адресу: г. Ступино, ул. Куйбышева д. 63а</t>
  </si>
  <si>
    <t>3132-п</t>
  </si>
  <si>
    <t>Расходы по ремонту, замене пожарных гидрантов и указателей пожарных гидрантов, расположенных на водопроводных сетях МУП "ПТО ЖКХ" городского округа Ступино Московской области</t>
  </si>
  <si>
    <t>3414-п</t>
  </si>
  <si>
    <t>Возмещение расходов МУП "ПТО ЖКХ" городского округа Ступино за использованное дизельное топливо при ликвидации возгорания на территории закрытого полигона твердых бытовых отходов "Вальцово"</t>
  </si>
  <si>
    <t>3782-п</t>
  </si>
  <si>
    <t>Устранение замечаний по обеспечению общественного порядка и общественной безопасности при проведении официальных спортивных мероприятий в помещениях учреждения МБУ "СШОР им. В.М. Боброва", в соответствии с требованиями ГУ МВД России</t>
  </si>
  <si>
    <t>Выделено по постановлению</t>
  </si>
  <si>
    <t xml:space="preserve">Наименование расходов </t>
  </si>
  <si>
    <t>% Исполнения</t>
  </si>
  <si>
    <t>Приложение 8
к отчету об исполнении бюджета
городского округа Ступино
Московской области за 2019 год</t>
  </si>
  <si>
    <t>Муниципальная программа "Формирование современной городской среды городского округа Ступино"</t>
  </si>
  <si>
    <t>Отчет об использовании бюджетных ассигнований муниципального дорожного фонда городского округа Ступино Московской области за  2019 год</t>
  </si>
  <si>
    <t>Исполнение бюджета городского округа Ступино Московской области по доходам за 2019 год</t>
  </si>
  <si>
    <t>Код бюджетной классификации Российской Федерации</t>
  </si>
  <si>
    <t xml:space="preserve">Наименование доходов </t>
  </si>
  <si>
    <t>Утвержденный план 2019 года</t>
  </si>
  <si>
    <t>Исполнено за 2018 год</t>
  </si>
  <si>
    <t>% исполнения к утвержден-ному плану</t>
  </si>
  <si>
    <t>% исполнения к уточнен-ному плану</t>
  </si>
  <si>
    <t>% исполнения к факту 2018 года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</si>
  <si>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</si>
  <si>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</si>
  <si>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</si>
  <si>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</si>
  <si>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</si>
  <si>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</si>
  <si>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</si>
  <si>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i/>
        <vertAlign val="superscript"/>
        <sz val="9"/>
        <rFont val="Arial"/>
        <family val="2"/>
        <charset val="204"/>
      </rPr>
      <t>1</t>
    </r>
    <r>
      <rPr>
        <i/>
        <sz val="9"/>
        <rFont val="Arial"/>
        <family val="2"/>
        <charset val="204"/>
      </rPr>
      <t xml:space="preserve"> и 228 Налогового кодекса Российской Федерации</t>
    </r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</si>
  <si>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</si>
  <si>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</si>
  <si>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</si>
  <si>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</si>
  <si>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000 1 01 02040 01 0000 110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</si>
  <si>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</t>
    </r>
    <r>
      <rPr>
        <i/>
        <vertAlign val="superscript"/>
        <sz val="9"/>
        <rFont val="Arial"/>
        <family val="2"/>
        <charset val="204"/>
      </rPr>
      <t xml:space="preserve">1 </t>
    </r>
    <r>
      <rPr>
        <i/>
        <sz val="9"/>
        <rFont val="Arial"/>
        <family val="2"/>
        <charset val="204"/>
      </rPr>
      <t>Налогового кодекса Российской Федерации</t>
    </r>
  </si>
  <si>
    <t>000 1 01 02050 01 0000 110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</si>
  <si>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</si>
  <si>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</si>
  <si>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</si>
  <si>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</si>
  <si>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</si>
  <si>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</si>
  <si>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</si>
  <si>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</si>
  <si>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</si>
  <si>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</si>
  <si>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</si>
  <si>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</si>
  <si>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</si>
  <si>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</si>
  <si>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</si>
  <si>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</si>
  <si>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</si>
  <si>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</si>
  <si>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</si>
  <si>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</si>
  <si>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</si>
  <si>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</si>
  <si>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</si>
  <si>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</si>
  <si>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</si>
  <si>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</si>
  <si>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</si>
  <si>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</si>
  <si>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</si>
  <si>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</si>
  <si>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</si>
  <si>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</si>
  <si>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</si>
  <si>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</si>
  <si>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ГОСУДАРСТВЕННАЯ ПОШЛИНА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</si>
  <si>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</si>
  <si>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</si>
  <si>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000 1 08 07150 01 0000 110</t>
  </si>
  <si>
    <t>Государственная пошлина за выдачу разрешения на установку рекламной конструкции</t>
  </si>
  <si>
    <t>000 1 08 07 173 01 1000 110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</si>
  <si>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</si>
  <si>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000 1 09 00000 00 0000 000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</si>
  <si>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</si>
  <si>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</si>
  <si>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</si>
  <si>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000 1 11 03000 00 0000 120</t>
  </si>
  <si>
    <t>Проценты, полученные от предоставления бюджетных кредитов внутри страны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</si>
  <si>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</si>
  <si>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</si>
  <si>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</si>
  <si>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</si>
  <si>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</si>
  <si>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</si>
  <si>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</si>
  <si>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</si>
  <si>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</si>
  <si>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</si>
  <si>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</si>
  <si>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</si>
  <si>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</si>
  <si>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</si>
  <si>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</si>
  <si>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</si>
  <si>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Поступления по плате за наем жилых помещений, находящихся в собственности муниципальных образований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</si>
  <si>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разграничена, расположенных в границах городских округов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</si>
  <si>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</si>
  <si>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</si>
  <si>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</si>
  <si>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</si>
  <si>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</si>
  <si>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</si>
  <si>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</si>
  <si>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</si>
  <si>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</si>
  <si>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</si>
  <si>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доходы от платных услуг, оказываемых казенными учреждениями (соц сфера)</t>
  </si>
  <si>
    <t>прочие доходы от оказания платных услуг (работ) получателями средств бюджетов городских округов</t>
  </si>
  <si>
    <t>000 1 13 02994 04 0000 130</t>
  </si>
  <si>
    <t>Прочие доходы от компенсации затрат бюджетов городских округов</t>
  </si>
  <si>
    <t>компенсация расходов по содержанию помещения</t>
  </si>
  <si>
    <t>прочие доходы (Администрация го Ступино)</t>
  </si>
  <si>
    <t>прочие доходы (МКУ ЦБУ го Ступино)</t>
  </si>
  <si>
    <t>прочие доходы (СД го Ступино)</t>
  </si>
  <si>
    <t>000 1 13 02994 04 0051 130</t>
  </si>
  <si>
    <t>Прочие доходы от компенсации затрат бюджетов городских округов (оздоровительная кампания детей)</t>
  </si>
  <si>
    <t>оздоровительная кампания "Управление образования"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</si>
  <si>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</si>
  <si>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000 1 13 02994 04 0085 130</t>
  </si>
  <si>
    <t xml:space="preserve">Прочие доходы от компенсации затрат бюджетов городских округов (родительская плата в ДДО) </t>
  </si>
  <si>
    <t>родительская плата в ДДО "Управление образования"</t>
  </si>
  <si>
    <t>000 1 14 00000 00 0000 000</t>
  </si>
  <si>
    <t>ДОХОДЫ ОТ ПРОДАЖИ МАТЕРИАЛЬНЫХ И НЕМАТЕРИАЛЬНЫХ АКТИВОВ</t>
  </si>
  <si>
    <t>000 1 14 01040 04 0000 410</t>
  </si>
  <si>
    <t>Доходы от продажи квартир, находящихся в собственности городских округов</t>
  </si>
  <si>
    <t>000 1 14 02042 04 0000 410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</si>
  <si>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</si>
  <si>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</si>
  <si>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</si>
  <si>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</si>
  <si>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</si>
  <si>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</si>
  <si>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</si>
  <si>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</si>
  <si>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</si>
  <si>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</si>
  <si>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 xml:space="preserve">ПРОЧИЕ НЕНАЛОГОВЫЕ ДОХОДЫ </t>
  </si>
  <si>
    <t>000 1 17 01040 04 0000 180</t>
  </si>
  <si>
    <t>Невыясненные поступления, зачисляемые в бюджеты городских округов</t>
  </si>
  <si>
    <t>000 1 17 05040 04 0000 180</t>
  </si>
  <si>
    <t xml:space="preserve">Прочие неналоговые доходы бюджетов городских округов </t>
  </si>
  <si>
    <t>000 1 17 05040 04 0008 180</t>
  </si>
  <si>
    <t>Поступления по плате за размещение нестационарных торговых объектов</t>
  </si>
  <si>
    <t>000 1 17 05040 04 0009 180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</si>
  <si>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</si>
  <si>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000 1 17 05040 04 0010 180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</si>
  <si>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</si>
  <si>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</si>
  <si>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</si>
  <si>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</si>
  <si>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</si>
  <si>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</si>
  <si>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</si>
  <si>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</si>
  <si>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бюджетной обеспеченности</t>
  </si>
  <si>
    <t>000 2 02 20000 00 0000 150</t>
  </si>
  <si>
    <t>СУБСИДИИ БЮДЖЕТАМ БЮДЖЕТНОЙ СИСТЕМЫ РОССИЙСКОЙ ФЕДЕРАЦИИ (МЕЖБЮДЖЕТНЫЕ СУБСИДИИ)</t>
  </si>
  <si>
    <t>000 2 02 20216 04 0000 150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</si>
  <si>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</si>
  <si>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</si>
  <si>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</si>
  <si>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</si>
  <si>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</si>
  <si>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</si>
  <si>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</si>
  <si>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</si>
  <si>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</si>
  <si>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</si>
  <si>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</si>
  <si>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 xml:space="preserve">000 2 02 25519 04 0000 150 </t>
  </si>
  <si>
    <r>
      <t xml:space="preserve">Субсидии бюджетам городских округов на поддержку отрасли культуры </t>
    </r>
    <r>
      <rPr>
        <i/>
        <sz val="9"/>
        <rFont val="Arial"/>
        <family val="2"/>
        <charset val="204"/>
      </rPr>
      <t>(Подключение муниципальных общедоступных библиотек и государственных центральных библиотек в субъектах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оцифровки)</t>
    </r>
  </si>
  <si>
    <t>000 2 02 25555 04 0000 150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</si>
  <si>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</si>
  <si>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000 2 02 25567 04 0000 150</t>
  </si>
  <si>
    <t>Субсидии бюджетам городских округов на реализацию мероприятий по устойчивому развитию сельских территорий</t>
  </si>
  <si>
    <t>000 2 02 27112 04 0000 150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</si>
  <si>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</si>
  <si>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000 2 02 27112 04 0001 150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</si>
  <si>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</si>
  <si>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000 2 02 27112 04 0002 150</t>
  </si>
  <si>
    <t>000 2 02 27112 04 0003 150</t>
  </si>
  <si>
    <t>000 2 02 29999 04 0000 150</t>
  </si>
  <si>
    <t>Прочие субсидии бюджетам городских округов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</si>
  <si>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</si>
  <si>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</si>
  <si>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</si>
  <si>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</si>
  <si>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(Дополнительное образование детей)</t>
  </si>
  <si>
    <t xml:space="preserve"> - на строительство (реконструкцию) муниципальных стадионов</t>
  </si>
  <si>
    <t xml:space="preserve"> - на 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</si>
  <si>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 xml:space="preserve"> - на мероприятия по организации отдыха детей в каникулярное время (Другие вопросы в области образования)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</si>
  <si>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</si>
  <si>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установка плоскостных спортивных сооружений в муниципальных образованиях Московской области</t>
  </si>
  <si>
    <t xml:space="preserve"> - на мероприятия по проведению капитального ремонта в муниципальных дошкольных образовательных организациях Московской области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</si>
  <si>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</si>
  <si>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</si>
  <si>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ремонт подъездов в многоквартирных домах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</si>
  <si>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</si>
  <si>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</si>
  <si>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 xml:space="preserve"> - 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(Дошкольное образование)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</si>
  <si>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</si>
  <si>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закупку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</si>
  <si>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 xml:space="preserve"> - на закупку оборудования для организаций дополнительного образования муниципальных образований Московской области – победителей областного конкурса на присвоение статуса Региональной инновационной площадки Московской области</t>
  </si>
  <si>
    <t xml:space="preserve"> - на строительство газопровода к населенным пунктам с последующей газификацией</t>
  </si>
  <si>
    <t xml:space="preserve"> - на комплексное благоустройство территорий муниципальных образований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</si>
  <si>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</si>
  <si>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</si>
  <si>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</si>
  <si>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на реализацию мероприятий по организации функциональных зон в парках культуры и отдыха</t>
  </si>
  <si>
    <t xml:space="preserve"> - на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</si>
  <si>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 и муниципальных услуг</t>
  </si>
  <si>
    <t xml:space="preserve"> - на устройство контейнерных площадок</t>
  </si>
  <si>
    <t xml:space="preserve"> - на обеспечение современными аппаратно-программными комплексами общеобразовательных организаций в Московской области</t>
  </si>
  <si>
    <t xml:space="preserve"> - на софинансирование расходов на повышение заработной платы работникам муниципальных учреждений в сфере культуры</t>
  </si>
  <si>
    <t xml:space="preserve"> - на дооснащение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Федерации, за пределами территории Российской Федерации в многофункциональных центрах предоставления государственных и муниципальных услуг</t>
  </si>
  <si>
    <t xml:space="preserve"> - на закупку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</si>
  <si>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 xml:space="preserve"> - на улучшение жилищных условий граждан, проживающих в сельской местности, в том числе молодых семей и молодых специалистов</t>
  </si>
  <si>
    <t xml:space="preserve"> - на приобретение техники для нужд благоустройства территорий муниципальных образований Московской области</t>
  </si>
  <si>
    <t xml:space="preserve"> - на капитальный ремонт и приобретение оборудования для оснащения плоскостных спортивных сооружений в муниципальных образованиях Московской области</t>
  </si>
  <si>
    <t xml:space="preserve"> - на приобретение и установку площадок для сдачи нормативов комплекса «Готов к труду и обороне» в муниципальных образованиях Московской области</t>
  </si>
  <si>
    <t xml:space="preserve"> - на 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</si>
  <si>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 xml:space="preserve"> - на софинансирование транспортного обеспечения садоводческих, огороднических или дачных некоммерческих объединений граждан, расположенных на территории Московской области, на муниципальных маршрутах регулярных перевозок по регулируемым тарифам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</si>
  <si>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</si>
  <si>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</si>
  <si>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</si>
  <si>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</si>
  <si>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</si>
  <si>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</si>
  <si>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 xml:space="preserve"> - на обеспечение предоставления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</si>
  <si>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</si>
  <si>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</t>
  </si>
  <si>
    <t xml:space="preserve"> - по организации проведения мероприятий по отлову и содержанию безнадзорных животных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</si>
  <si>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</si>
  <si>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</si>
  <si>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</si>
  <si>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</si>
  <si>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</si>
  <si>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</si>
  <si>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 xml:space="preserve"> - на осуществление государственных полномочий Московской области в области земельных отношений 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</si>
  <si>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</si>
  <si>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</si>
  <si>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</si>
  <si>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</si>
  <si>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</si>
  <si>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 xml:space="preserve"> -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</si>
  <si>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</si>
  <si>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 xml:space="preserve"> - 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</si>
  <si>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</si>
  <si>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</si>
  <si>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</si>
  <si>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</si>
  <si>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</si>
  <si>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</si>
  <si>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000 2 02 39999 04 0000 150</t>
  </si>
  <si>
    <t>Прочие субвенции бюджетам городских округов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</si>
  <si>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</si>
  <si>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</si>
  <si>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обеспечение полноценным питанием беременных женщин, кормящих матерей, а также детей в возрасте до трех лет в Московской области</t>
  </si>
  <si>
    <t xml:space="preserve"> - 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</si>
  <si>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000 2 02 40000 00 0000 150</t>
  </si>
  <si>
    <t>ИНЫЕ МЕЖБЮДЖЕТНЫЕ ТРАНСФЕРТЫ</t>
  </si>
  <si>
    <t>000 2 02 45160 04 0000 150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</si>
  <si>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</si>
  <si>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000 2 02 49999 04 0000 150</t>
  </si>
  <si>
    <t>Прочие межбюджетные трансферты, передаваемые бюджетам городских округов</t>
  </si>
  <si>
    <t xml:space="preserve"> - на создание центров образования цифрового и гуманитарного профилей</t>
  </si>
  <si>
    <t xml:space="preserve"> - на премирование победителей смотра-конкурса «Парки Подмосковья»</t>
  </si>
  <si>
    <t xml:space="preserve"> - на реализацию отдельных мероприятий муниципальных программ (в сфере образования, культуры и физической культуры и спорта в части оплаты труда и начислений на оплату труда педагогических работников муниципальных организаций дополнительного образования)</t>
  </si>
  <si>
    <t xml:space="preserve"> - в форме дотаций, предоставляемые из бюджета Московской области бюджетам муниципальных образований Московской области (при условии заключения соглашений с Министерством образования Московской области)</t>
  </si>
  <si>
    <t xml:space="preserve"> - на реализацию отдельных мероприятий муниципальных программ (подпрограмм) в сфере культуры</t>
  </si>
  <si>
    <t xml:space="preserve"> - на реализацию проектов государственно-частного партнерства в жилищно-коммунальном хозяйстве в сфере теплоснабжения</t>
  </si>
  <si>
    <t>000 2 04 00000 00 0000 150</t>
  </si>
  <si>
    <t>БЕЗВОЗМЕЗДНЫЕ ПОСТУПЛЕНИЯ ОТ НЕГОСУДАРСТВЕННЫХ ОРГАНИЗАЦИЙ</t>
  </si>
  <si>
    <t>000 2 07 00000 00 0000 150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</si>
  <si>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</si>
  <si>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</si>
  <si>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</si>
  <si>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</si>
  <si>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</si>
  <si>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</si>
  <si>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доходы от платных услуг, оказываемых казенными учреждениями (МКУ АСС)</t>
  </si>
  <si>
    <t>доходы от платных услуг, оказываемых казенными учреждениями (МКУ МФЦ)</t>
  </si>
  <si>
    <t>доходы от платных услуг, оказываемых казенными учреждениями (МКУ Мемориал)</t>
  </si>
  <si>
    <t>Исполнение бюджета городского округа Ступино Московской области по разделам и подразделам классификации расходов бюджетов за 2019 год</t>
  </si>
  <si>
    <t>Приложение 1
к отчету об исполнении бюджета
городского округа Ступино
Московской области за 2019 год</t>
  </si>
  <si>
    <t>Оказание финансовой помощи для восстановления платежеспособности муниципальных унитарных предприятий городского округа Ступино</t>
  </si>
  <si>
    <t xml:space="preserve">Основное мероприятие "Повышение степени антитеррористической защищенности социально значимых объектов и мест с массовым пребыванием людей"        
</t>
  </si>
  <si>
    <t xml:space="preserve">Основное мероприятие "Повышение степени антитеррористической защищенности социально значимых объектов и мест с массовым пребыванием людей"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</si>
</sst>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р_._-;\-* #,##0.00_р_._-;_-* &quot;-&quot;??_р_._-;_-@_-"/>
    <numFmt numFmtId="164" formatCode="#,##0.0_ ;[Red]\-#,##0.0\ "/>
    <numFmt numFmtId="165" formatCode="#,##0.0"/>
    <numFmt numFmtId="166" formatCode="0.0%"/>
    <numFmt numFmtId="167" formatCode="0.0"/>
    <numFmt numFmtId="168" formatCode="0.000"/>
    <numFmt numFmtId="169" formatCode="#,##0.00000"/>
    <numFmt numFmtId="170" formatCode="[&gt;=50]#,##0.0,;[Red][&lt;=-50]\-#,##0.0,;#,##0.0,"/>
  </numFmts>
  <fonts count="34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color indexed="10"/>
      <name val="Arial"/>
      <family val="2"/>
      <charset val="204"/>
    </font>
    <font>
      <b/>
      <sz val="11"/>
      <name val="Arial Cyr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1"/>
      <color theme="1"/>
      <name val="Calibri"/>
      <family val="2"/>
      <scheme val="minor"/>
    </font>
    <font>
      <sz val="9"/>
      <color rgb="FFFF00FF"/>
      <name val="Arial"/>
      <family val="2"/>
      <charset val="204"/>
    </font>
    <font>
      <b/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9"/>
      <name val="Arial"/>
      <family val="2"/>
      <charset val="204"/>
    </font>
    <font>
      <i/>
      <vertAlign val="superscript"/>
      <sz val="9"/>
      <name val="Arial"/>
      <family val="2"/>
      <charset val="204"/>
    </font>
    <font>
      <sz val="9"/>
      <color indexed="36"/>
      <name val="Arial"/>
      <family val="2"/>
      <charset val="204"/>
    </font>
    <font>
      <b/>
      <i/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0" fillId="0" borderId="0"/>
    <xf numFmtId="0" fontId="20" fillId="0" borderId="0"/>
    <xf numFmtId="43" fontId="22" fillId="0" borderId="0" applyFont="0" applyFill="0" applyBorder="0" applyAlignment="0" applyProtection="0"/>
    <xf numFmtId="0" fontId="26" fillId="0" borderId="0"/>
    <xf numFmtId="0" fontId="20" fillId="0" borderId="0"/>
    <xf numFmtId="0" fontId="32" fillId="0" borderId="0"/>
  </cellStyleXfs>
  <cellXfs count="218">
    <xf numFmtId="0" fontId="0" fillId="0" borderId="0" xfId="0"/>
    <xf numFmtId="0" fontId="8" fillId="0" borderId="0" xfId="0" applyFont="1"/>
    <xf numFmtId="166" fontId="10" fillId="0" borderId="3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10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2" fontId="5" fillId="0" borderId="0" xfId="0" applyNumberFormat="1" applyFont="1"/>
    <xf numFmtId="1" fontId="10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0" fontId="10" fillId="0" borderId="0" xfId="1" applyFont="1"/>
    <xf numFmtId="0" fontId="13" fillId="0" borderId="0" xfId="2" applyFont="1" applyAlignment="1">
      <alignment horizontal="right" wrapText="1"/>
    </xf>
    <xf numFmtId="0" fontId="16" fillId="0" borderId="0" xfId="1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6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top"/>
    </xf>
    <xf numFmtId="0" fontId="10" fillId="0" borderId="0" xfId="1" applyFont="1" applyFill="1" applyAlignment="1">
      <alignment vertical="center"/>
    </xf>
    <xf numFmtId="0" fontId="10" fillId="0" borderId="0" xfId="1" applyFont="1" applyFill="1"/>
    <xf numFmtId="9" fontId="10" fillId="0" borderId="0" xfId="1" applyNumberFormat="1" applyFont="1" applyFill="1" applyAlignment="1">
      <alignment vertical="top"/>
    </xf>
    <xf numFmtId="49" fontId="16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167" fontId="10" fillId="0" borderId="0" xfId="1" applyNumberFormat="1" applyFont="1" applyFill="1"/>
    <xf numFmtId="167" fontId="16" fillId="0" borderId="0" xfId="1" applyNumberFormat="1" applyFont="1" applyFill="1" applyAlignment="1">
      <alignment vertical="top"/>
    </xf>
    <xf numFmtId="49" fontId="10" fillId="0" borderId="1" xfId="1" applyNumberFormat="1" applyFont="1" applyBorder="1" applyAlignment="1">
      <alignment vertical="center"/>
    </xf>
    <xf numFmtId="167" fontId="11" fillId="0" borderId="0" xfId="1" applyNumberFormat="1" applyFont="1" applyFill="1" applyAlignment="1">
      <alignment horizontal="center" vertical="top" wrapText="1"/>
    </xf>
    <xf numFmtId="0" fontId="17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wrapText="1"/>
    </xf>
    <xf numFmtId="0" fontId="10" fillId="0" borderId="0" xfId="1" applyFont="1" applyAlignment="1">
      <alignment horizontal="center" wrapText="1"/>
    </xf>
    <xf numFmtId="0" fontId="11" fillId="0" borderId="0" xfId="1" applyFont="1" applyFill="1" applyAlignment="1">
      <alignment horizontal="center" vertical="top" wrapText="1"/>
    </xf>
    <xf numFmtId="167" fontId="10" fillId="0" borderId="0" xfId="1" applyNumberFormat="1" applyFont="1" applyFill="1" applyAlignment="1">
      <alignment vertical="top"/>
    </xf>
    <xf numFmtId="167" fontId="16" fillId="0" borderId="0" xfId="1" applyNumberFormat="1" applyFont="1" applyFill="1"/>
    <xf numFmtId="167" fontId="16" fillId="0" borderId="0" xfId="1" applyNumberFormat="1" applyFont="1" applyFill="1" applyBorder="1"/>
    <xf numFmtId="167" fontId="10" fillId="0" borderId="0" xfId="1" applyNumberFormat="1" applyFont="1" applyFill="1" applyBorder="1"/>
    <xf numFmtId="167" fontId="16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16" fillId="0" borderId="0" xfId="1" applyFont="1"/>
    <xf numFmtId="0" fontId="16" fillId="0" borderId="0" xfId="1" applyFont="1" applyFill="1"/>
    <xf numFmtId="0" fontId="14" fillId="0" borderId="0" xfId="1" applyFont="1"/>
    <xf numFmtId="167" fontId="16" fillId="0" borderId="0" xfId="1" applyNumberFormat="1" applyFont="1" applyAlignment="1">
      <alignment vertical="top"/>
    </xf>
    <xf numFmtId="167" fontId="10" fillId="0" borderId="0" xfId="0" applyNumberFormat="1" applyFont="1" applyFill="1" applyAlignment="1">
      <alignment horizontal="right"/>
    </xf>
    <xf numFmtId="167" fontId="10" fillId="0" borderId="0" xfId="1" applyNumberFormat="1" applyFont="1" applyAlignment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1" applyFont="1" applyFill="1" applyAlignment="1">
      <alignment horizontal="right"/>
    </xf>
    <xf numFmtId="0" fontId="11" fillId="0" borderId="0" xfId="1" applyFont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16" fillId="0" borderId="1" xfId="0" applyFont="1" applyFill="1" applyBorder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 applyProtection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16" fillId="0" borderId="1" xfId="1" applyNumberFormat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horizontal="right" vertical="top"/>
    </xf>
    <xf numFmtId="165" fontId="10" fillId="0" borderId="1" xfId="1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65" fontId="13" fillId="0" borderId="0" xfId="0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/>
    </xf>
    <xf numFmtId="0" fontId="13" fillId="0" borderId="0" xfId="5" applyFont="1" applyFill="1" applyAlignment="1">
      <alignment vertical="center" wrapText="1"/>
    </xf>
    <xf numFmtId="165" fontId="13" fillId="0" borderId="0" xfId="5" applyNumberFormat="1" applyFont="1" applyFill="1" applyAlignment="1">
      <alignment vertical="center" wrapText="1"/>
    </xf>
    <xf numFmtId="165" fontId="13" fillId="0" borderId="0" xfId="5" applyNumberFormat="1" applyFont="1" applyFill="1" applyAlignment="1">
      <alignment horizontal="right" vertical="center"/>
    </xf>
    <xf numFmtId="0" fontId="13" fillId="0" borderId="0" xfId="5" applyFont="1" applyFill="1" applyAlignment="1">
      <alignment horizontal="right" vertical="center"/>
    </xf>
    <xf numFmtId="0" fontId="13" fillId="0" borderId="0" xfId="5" applyFont="1" applyFill="1" applyBorder="1" applyAlignment="1">
      <alignment vertical="center" wrapText="1"/>
    </xf>
    <xf numFmtId="165" fontId="13" fillId="0" borderId="0" xfId="5" applyNumberFormat="1" applyFont="1" applyFill="1" applyBorder="1" applyAlignment="1">
      <alignment vertical="center" wrapText="1"/>
    </xf>
    <xf numFmtId="0" fontId="13" fillId="0" borderId="0" xfId="5" applyFont="1" applyFill="1" applyAlignment="1">
      <alignment vertical="center"/>
    </xf>
    <xf numFmtId="0" fontId="24" fillId="0" borderId="1" xfId="5" applyFont="1" applyFill="1" applyBorder="1" applyAlignment="1">
      <alignment horizontal="center" vertical="center" wrapText="1"/>
    </xf>
    <xf numFmtId="165" fontId="24" fillId="0" borderId="3" xfId="0" applyNumberFormat="1" applyFont="1" applyFill="1" applyBorder="1" applyAlignment="1">
      <alignment horizontal="center" vertical="center" wrapText="1"/>
    </xf>
    <xf numFmtId="3" fontId="13" fillId="0" borderId="1" xfId="6" applyNumberFormat="1" applyFont="1" applyFill="1" applyBorder="1" applyAlignment="1">
      <alignment horizontal="center" vertical="center" wrapText="1"/>
    </xf>
    <xf numFmtId="0" fontId="24" fillId="0" borderId="0" xfId="5" applyFont="1" applyFill="1" applyAlignment="1">
      <alignment vertical="center" wrapText="1"/>
    </xf>
    <xf numFmtId="1" fontId="24" fillId="0" borderId="1" xfId="5" applyNumberFormat="1" applyFont="1" applyFill="1" applyBorder="1" applyAlignment="1" applyProtection="1">
      <alignment horizontal="center" vertical="center" wrapText="1"/>
    </xf>
    <xf numFmtId="0" fontId="24" fillId="0" borderId="1" xfId="5" applyNumberFormat="1" applyFont="1" applyFill="1" applyBorder="1" applyAlignment="1" applyProtection="1">
      <alignment horizontal="left" vertical="center" wrapText="1"/>
    </xf>
    <xf numFmtId="165" fontId="24" fillId="0" borderId="1" xfId="4" applyNumberFormat="1" applyFont="1" applyFill="1" applyBorder="1" applyAlignment="1" applyProtection="1">
      <alignment horizontal="center" vertical="center"/>
    </xf>
    <xf numFmtId="0" fontId="24" fillId="0" borderId="0" xfId="5" applyFont="1" applyFill="1" applyAlignment="1">
      <alignment vertical="center"/>
    </xf>
    <xf numFmtId="0" fontId="24" fillId="0" borderId="1" xfId="5" applyNumberFormat="1" applyFont="1" applyFill="1" applyBorder="1" applyAlignment="1" applyProtection="1">
      <alignment horizontal="left" vertical="center" wrapText="1" indent="1"/>
    </xf>
    <xf numFmtId="1" fontId="13" fillId="0" borderId="1" xfId="5" applyNumberFormat="1" applyFont="1" applyFill="1" applyBorder="1" applyAlignment="1" applyProtection="1">
      <alignment horizontal="center" vertical="center" wrapText="1"/>
    </xf>
    <xf numFmtId="0" fontId="13" fillId="0" borderId="1" xfId="5" applyNumberFormat="1" applyFont="1" applyFill="1" applyBorder="1" applyAlignment="1" applyProtection="1">
      <alignment horizontal="left" vertical="center" wrapText="1" indent="1"/>
    </xf>
    <xf numFmtId="165" fontId="13" fillId="0" borderId="1" xfId="4" applyNumberFormat="1" applyFont="1" applyFill="1" applyBorder="1" applyAlignment="1" applyProtection="1">
      <alignment horizontal="center" vertical="center"/>
    </xf>
    <xf numFmtId="1" fontId="27" fillId="0" borderId="1" xfId="5" applyNumberFormat="1" applyFont="1" applyFill="1" applyBorder="1" applyAlignment="1" applyProtection="1">
      <alignment horizontal="center" vertical="center" wrapText="1"/>
    </xf>
    <xf numFmtId="0" fontId="27" fillId="0" borderId="1" xfId="5" applyNumberFormat="1" applyFont="1" applyFill="1" applyBorder="1" applyAlignment="1" applyProtection="1">
      <alignment horizontal="left" vertical="center" wrapText="1" indent="2"/>
    </xf>
    <xf numFmtId="165" fontId="27" fillId="0" borderId="1" xfId="4" applyNumberFormat="1" applyFont="1" applyFill="1" applyBorder="1" applyAlignment="1" applyProtection="1">
      <alignment horizontal="center" vertical="center"/>
    </xf>
    <xf numFmtId="0" fontId="27" fillId="0" borderId="0" xfId="5" applyFont="1" applyFill="1" applyAlignment="1">
      <alignment vertical="center"/>
    </xf>
    <xf numFmtId="4" fontId="27" fillId="0" borderId="1" xfId="4" applyNumberFormat="1" applyFont="1" applyFill="1" applyBorder="1" applyAlignment="1" applyProtection="1">
      <alignment horizontal="center" vertical="center"/>
    </xf>
    <xf numFmtId="1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 indent="1"/>
    </xf>
    <xf numFmtId="0" fontId="13" fillId="0" borderId="1" xfId="0" applyNumberFormat="1" applyFont="1" applyFill="1" applyBorder="1" applyAlignment="1" applyProtection="1">
      <alignment horizontal="left" vertical="center" wrapText="1" indent="1"/>
    </xf>
    <xf numFmtId="0" fontId="13" fillId="0" borderId="1" xfId="5" applyNumberFormat="1" applyFont="1" applyFill="1" applyBorder="1" applyAlignment="1" applyProtection="1">
      <alignment horizontal="left" vertical="center" wrapText="1" indent="2"/>
    </xf>
    <xf numFmtId="1" fontId="13" fillId="0" borderId="1" xfId="0" applyNumberFormat="1" applyFont="1" applyFill="1" applyBorder="1" applyAlignment="1" applyProtection="1">
      <alignment horizontal="center" vertical="center" wrapText="1"/>
    </xf>
    <xf numFmtId="1" fontId="29" fillId="0" borderId="1" xfId="5" applyNumberFormat="1" applyFont="1" applyFill="1" applyBorder="1" applyAlignment="1" applyProtection="1">
      <alignment horizontal="center" vertical="center" wrapText="1"/>
    </xf>
    <xf numFmtId="0" fontId="29" fillId="0" borderId="1" xfId="5" applyNumberFormat="1" applyFont="1" applyFill="1" applyBorder="1" applyAlignment="1" applyProtection="1">
      <alignment horizontal="left" vertical="center" wrapText="1" indent="1"/>
    </xf>
    <xf numFmtId="0" fontId="30" fillId="0" borderId="0" xfId="5" applyFont="1" applyFill="1" applyAlignment="1">
      <alignment vertical="center"/>
    </xf>
    <xf numFmtId="1" fontId="24" fillId="0" borderId="8" xfId="5" applyNumberFormat="1" applyFont="1" applyFill="1" applyBorder="1" applyAlignment="1" applyProtection="1">
      <alignment horizontal="center" vertical="center" wrapText="1"/>
    </xf>
    <xf numFmtId="165" fontId="24" fillId="0" borderId="1" xfId="4" applyNumberFormat="1" applyFont="1" applyFill="1" applyBorder="1" applyAlignment="1">
      <alignment horizontal="center" vertical="center"/>
    </xf>
    <xf numFmtId="165" fontId="13" fillId="0" borderId="1" xfId="4" applyNumberFormat="1" applyFont="1" applyFill="1" applyBorder="1" applyAlignment="1">
      <alignment horizontal="center" vertical="center"/>
    </xf>
    <xf numFmtId="0" fontId="13" fillId="0" borderId="6" xfId="5" applyFont="1" applyFill="1" applyBorder="1" applyAlignment="1">
      <alignment horizontal="left" vertical="center" wrapText="1" indent="1"/>
    </xf>
    <xf numFmtId="0" fontId="27" fillId="0" borderId="6" xfId="5" applyFont="1" applyFill="1" applyBorder="1" applyAlignment="1">
      <alignment horizontal="left" vertical="center" wrapText="1" indent="1"/>
    </xf>
    <xf numFmtId="165" fontId="27" fillId="0" borderId="1" xfId="4" applyNumberFormat="1" applyFont="1" applyFill="1" applyBorder="1" applyAlignment="1">
      <alignment horizontal="center" vertical="center"/>
    </xf>
    <xf numFmtId="0" fontId="27" fillId="0" borderId="1" xfId="5" applyFont="1" applyFill="1" applyBorder="1" applyAlignment="1">
      <alignment horizontal="left" vertical="center" wrapText="1" indent="1"/>
    </xf>
    <xf numFmtId="1" fontId="2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5" applyNumberFormat="1" applyFont="1" applyFill="1" applyBorder="1" applyAlignment="1" applyProtection="1">
      <alignment horizontal="left" vertical="center" wrapText="1" indent="1"/>
      <protection locked="0"/>
    </xf>
    <xf numFmtId="165" fontId="24" fillId="0" borderId="1" xfId="4" applyNumberFormat="1" applyFont="1" applyFill="1" applyBorder="1" applyAlignment="1" applyProtection="1">
      <alignment horizontal="center" vertical="center"/>
      <protection locked="0"/>
    </xf>
    <xf numFmtId="0" fontId="24" fillId="0" borderId="0" xfId="5" applyFont="1" applyFill="1" applyAlignment="1" applyProtection="1">
      <alignment vertical="center"/>
      <protection locked="0"/>
    </xf>
    <xf numFmtId="165" fontId="13" fillId="0" borderId="0" xfId="5" applyNumberFormat="1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165" fontId="13" fillId="0" borderId="0" xfId="0" applyNumberFormat="1" applyFont="1" applyFill="1" applyAlignment="1">
      <alignment horizontal="left" vertical="center" wrapText="1"/>
    </xf>
    <xf numFmtId="167" fontId="24" fillId="0" borderId="0" xfId="4" applyNumberFormat="1" applyFont="1" applyFill="1" applyBorder="1" applyAlignment="1" applyProtection="1">
      <alignment horizontal="center" vertical="center"/>
    </xf>
    <xf numFmtId="165" fontId="13" fillId="0" borderId="0" xfId="5" applyNumberFormat="1" applyFont="1" applyFill="1" applyAlignment="1">
      <alignment vertical="center"/>
    </xf>
    <xf numFmtId="3" fontId="31" fillId="0" borderId="1" xfId="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32" fillId="0" borderId="0" xfId="7"/>
    <xf numFmtId="0" fontId="33" fillId="0" borderId="0" xfId="7" applyFont="1" applyBorder="1"/>
    <xf numFmtId="164" fontId="2" fillId="0" borderId="1" xfId="7" applyNumberFormat="1" applyFont="1" applyBorder="1" applyAlignment="1">
      <alignment horizontal="right" vertical="center"/>
    </xf>
    <xf numFmtId="170" fontId="2" fillId="0" borderId="1" xfId="7" applyNumberFormat="1" applyFont="1" applyBorder="1" applyAlignment="1">
      <alignment horizontal="right" vertical="center"/>
    </xf>
    <xf numFmtId="164" fontId="3" fillId="0" borderId="1" xfId="7" applyNumberFormat="1" applyFont="1" applyBorder="1" applyAlignment="1">
      <alignment horizontal="right" vertical="center"/>
    </xf>
    <xf numFmtId="170" fontId="3" fillId="0" borderId="1" xfId="7" applyNumberFormat="1" applyFont="1" applyBorder="1" applyAlignment="1">
      <alignment horizontal="right" vertical="center"/>
    </xf>
    <xf numFmtId="49" fontId="3" fillId="0" borderId="1" xfId="7" applyNumberFormat="1" applyFont="1" applyBorder="1" applyAlignment="1">
      <alignment horizontal="center" vertical="center"/>
    </xf>
    <xf numFmtId="0" fontId="3" fillId="0" borderId="1" xfId="7" applyNumberFormat="1" applyFont="1" applyBorder="1" applyAlignment="1">
      <alignment horizontal="left" vertical="center" wrapText="1"/>
    </xf>
    <xf numFmtId="0" fontId="2" fillId="0" borderId="1" xfId="7" applyNumberFormat="1" applyFont="1" applyBorder="1" applyAlignment="1">
      <alignment horizontal="center" vertical="center"/>
    </xf>
    <xf numFmtId="0" fontId="2" fillId="0" borderId="0" xfId="7" applyNumberFormat="1" applyFont="1" applyBorder="1" applyAlignment="1">
      <alignment horizontal="center"/>
    </xf>
    <xf numFmtId="0" fontId="3" fillId="0" borderId="0" xfId="7" applyNumberFormat="1" applyFont="1" applyBorder="1" applyAlignment="1">
      <alignment horizontal="center"/>
    </xf>
    <xf numFmtId="49" fontId="3" fillId="0" borderId="1" xfId="7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0" fontId="2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169" fontId="13" fillId="0" borderId="0" xfId="0" applyNumberFormat="1" applyFont="1" applyFill="1" applyAlignment="1">
      <alignment horizontal="center" vertical="center"/>
    </xf>
    <xf numFmtId="49" fontId="3" fillId="0" borderId="1" xfId="7" applyNumberFormat="1" applyFont="1" applyBorder="1" applyAlignment="1">
      <alignment horizontal="center" vertical="center"/>
    </xf>
    <xf numFmtId="0" fontId="33" fillId="0" borderId="0" xfId="7" applyFont="1" applyBorder="1"/>
    <xf numFmtId="0" fontId="2" fillId="0" borderId="1" xfId="7" applyNumberFormat="1" applyFont="1" applyBorder="1" applyAlignment="1">
      <alignment horizontal="left" vertical="center" wrapText="1"/>
    </xf>
    <xf numFmtId="49" fontId="3" fillId="0" borderId="5" xfId="7" applyNumberFormat="1" applyFont="1" applyBorder="1" applyAlignment="1">
      <alignment horizontal="center" vertical="center"/>
    </xf>
    <xf numFmtId="49" fontId="3" fillId="0" borderId="6" xfId="7" applyNumberFormat="1" applyFont="1" applyBorder="1" applyAlignment="1">
      <alignment horizontal="center" vertical="center"/>
    </xf>
    <xf numFmtId="0" fontId="4" fillId="0" borderId="1" xfId="7" applyNumberFormat="1" applyFont="1" applyBorder="1" applyAlignment="1">
      <alignment horizontal="center" vertical="center" wrapText="1"/>
    </xf>
    <xf numFmtId="0" fontId="2" fillId="0" borderId="1" xfId="7" applyNumberFormat="1" applyFont="1" applyBorder="1" applyAlignment="1">
      <alignment horizontal="center" vertical="center" wrapText="1"/>
    </xf>
    <xf numFmtId="0" fontId="7" fillId="0" borderId="0" xfId="7" applyNumberFormat="1" applyFont="1" applyBorder="1" applyAlignment="1">
      <alignment horizontal="right" vertical="center" wrapText="1"/>
    </xf>
    <xf numFmtId="0" fontId="7" fillId="0" borderId="0" xfId="7" applyNumberFormat="1" applyFont="1" applyBorder="1" applyAlignment="1">
      <alignment horizontal="right" vertical="center"/>
    </xf>
    <xf numFmtId="0" fontId="1" fillId="0" borderId="0" xfId="7" applyNumberFormat="1" applyFont="1" applyBorder="1" applyAlignment="1">
      <alignment horizontal="center" vertical="center" wrapText="1"/>
    </xf>
    <xf numFmtId="0" fontId="9" fillId="0" borderId="0" xfId="7" applyNumberFormat="1" applyFont="1" applyBorder="1" applyAlignment="1">
      <alignment horizontal="center" vertical="center" wrapText="1"/>
    </xf>
    <xf numFmtId="0" fontId="3" fillId="0" borderId="0" xfId="7" applyNumberFormat="1" applyFont="1" applyBorder="1" applyAlignment="1">
      <alignment horizontal="center"/>
    </xf>
    <xf numFmtId="0" fontId="2" fillId="0" borderId="1" xfId="7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1" xfId="1" applyFont="1" applyBorder="1" applyAlignment="1">
      <alignment horizontal="justify" vertical="center" wrapText="1"/>
    </xf>
    <xf numFmtId="0" fontId="10" fillId="0" borderId="1" xfId="1" applyFont="1" applyBorder="1" applyAlignment="1">
      <alignment horizontal="justify" vertical="center" wrapText="1"/>
    </xf>
    <xf numFmtId="0" fontId="10" fillId="0" borderId="0" xfId="1" applyFont="1" applyAlignment="1">
      <alignment horizontal="center" wrapText="1"/>
    </xf>
    <xf numFmtId="0" fontId="10" fillId="0" borderId="5" xfId="1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1" applyFont="1" applyFill="1" applyAlignment="1">
      <alignment horizontal="center" wrapText="1"/>
    </xf>
    <xf numFmtId="0" fontId="13" fillId="0" borderId="0" xfId="2" applyFont="1" applyAlignment="1">
      <alignment horizontal="right" wrapText="1"/>
    </xf>
    <xf numFmtId="0" fontId="15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0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right" wrapText="1"/>
    </xf>
    <xf numFmtId="0" fontId="18" fillId="0" borderId="0" xfId="3" applyFont="1" applyAlignment="1">
      <alignment horizontal="center" wrapText="1"/>
    </xf>
  </cellXfs>
  <cellStyles count="8">
    <cellStyle name="Обычный" xfId="0" builtinId="0"/>
    <cellStyle name="Обычный 2" xfId="7"/>
    <cellStyle name="Обычный 2_приложения 8" xfId="3"/>
    <cellStyle name="Обычный 4" xfId="6"/>
    <cellStyle name="Обычный_Книга1_прил 11 дефицит" xfId="1"/>
    <cellStyle name="Обычный_Книга1_прил 12 дефицит" xfId="2"/>
    <cellStyle name="Обычный_Прил 1_Доходы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zoomScaleNormal="100" workbookViewId="0">
      <selection activeCell="B146" sqref="B146"/>
    </sheetView>
  </sheetViews>
  <sheetFormatPr defaultRowHeight="11.4" x14ac:dyDescent="0.3"/>
  <cols>
    <col min="1" max="1" width="23.88671875" style="107" customWidth="1"/>
    <col min="2" max="2" width="98.88671875" style="107" customWidth="1"/>
    <col min="3" max="3" width="11.6640625" style="108" hidden="1" customWidth="1"/>
    <col min="4" max="5" width="11.44140625" style="154" customWidth="1"/>
    <col min="6" max="6" width="11.6640625" style="154" hidden="1" customWidth="1"/>
    <col min="7" max="7" width="11" style="113" hidden="1" customWidth="1"/>
    <col min="8" max="8" width="10.88671875" style="113" customWidth="1"/>
    <col min="9" max="9" width="11" style="113" hidden="1" customWidth="1"/>
    <col min="10" max="258" width="9.109375" style="113"/>
    <col min="259" max="259" width="21.109375" style="113" customWidth="1"/>
    <col min="260" max="260" width="101.44140625" style="113" customWidth="1"/>
    <col min="261" max="262" width="11.109375" style="113" customWidth="1"/>
    <col min="263" max="263" width="7" style="113" customWidth="1"/>
    <col min="264" max="514" width="9.109375" style="113"/>
    <col min="515" max="515" width="21.109375" style="113" customWidth="1"/>
    <col min="516" max="516" width="101.44140625" style="113" customWidth="1"/>
    <col min="517" max="518" width="11.109375" style="113" customWidth="1"/>
    <col min="519" max="519" width="7" style="113" customWidth="1"/>
    <col min="520" max="770" width="9.109375" style="113"/>
    <col min="771" max="771" width="21.109375" style="113" customWidth="1"/>
    <col min="772" max="772" width="101.44140625" style="113" customWidth="1"/>
    <col min="773" max="774" width="11.109375" style="113" customWidth="1"/>
    <col min="775" max="775" width="7" style="113" customWidth="1"/>
    <col min="776" max="1026" width="9.109375" style="113"/>
    <col min="1027" max="1027" width="21.109375" style="113" customWidth="1"/>
    <col min="1028" max="1028" width="101.44140625" style="113" customWidth="1"/>
    <col min="1029" max="1030" width="11.109375" style="113" customWidth="1"/>
    <col min="1031" max="1031" width="7" style="113" customWidth="1"/>
    <col min="1032" max="1282" width="9.109375" style="113"/>
    <col min="1283" max="1283" width="21.109375" style="113" customWidth="1"/>
    <col min="1284" max="1284" width="101.44140625" style="113" customWidth="1"/>
    <col min="1285" max="1286" width="11.109375" style="113" customWidth="1"/>
    <col min="1287" max="1287" width="7" style="113" customWidth="1"/>
    <col min="1288" max="1538" width="9.109375" style="113"/>
    <col min="1539" max="1539" width="21.109375" style="113" customWidth="1"/>
    <col min="1540" max="1540" width="101.44140625" style="113" customWidth="1"/>
    <col min="1541" max="1542" width="11.109375" style="113" customWidth="1"/>
    <col min="1543" max="1543" width="7" style="113" customWidth="1"/>
    <col min="1544" max="1794" width="9.109375" style="113"/>
    <col min="1795" max="1795" width="21.109375" style="113" customWidth="1"/>
    <col min="1796" max="1796" width="101.44140625" style="113" customWidth="1"/>
    <col min="1797" max="1798" width="11.109375" style="113" customWidth="1"/>
    <col min="1799" max="1799" width="7" style="113" customWidth="1"/>
    <col min="1800" max="2050" width="9.109375" style="113"/>
    <col min="2051" max="2051" width="21.109375" style="113" customWidth="1"/>
    <col min="2052" max="2052" width="101.44140625" style="113" customWidth="1"/>
    <col min="2053" max="2054" width="11.109375" style="113" customWidth="1"/>
    <col min="2055" max="2055" width="7" style="113" customWidth="1"/>
    <col min="2056" max="2306" width="9.109375" style="113"/>
    <col min="2307" max="2307" width="21.109375" style="113" customWidth="1"/>
    <col min="2308" max="2308" width="101.44140625" style="113" customWidth="1"/>
    <col min="2309" max="2310" width="11.109375" style="113" customWidth="1"/>
    <col min="2311" max="2311" width="7" style="113" customWidth="1"/>
    <col min="2312" max="2562" width="9.109375" style="113"/>
    <col min="2563" max="2563" width="21.109375" style="113" customWidth="1"/>
    <col min="2564" max="2564" width="101.44140625" style="113" customWidth="1"/>
    <col min="2565" max="2566" width="11.109375" style="113" customWidth="1"/>
    <col min="2567" max="2567" width="7" style="113" customWidth="1"/>
    <col min="2568" max="2818" width="9.109375" style="113"/>
    <col min="2819" max="2819" width="21.109375" style="113" customWidth="1"/>
    <col min="2820" max="2820" width="101.44140625" style="113" customWidth="1"/>
    <col min="2821" max="2822" width="11.109375" style="113" customWidth="1"/>
    <col min="2823" max="2823" width="7" style="113" customWidth="1"/>
    <col min="2824" max="3074" width="9.109375" style="113"/>
    <col min="3075" max="3075" width="21.109375" style="113" customWidth="1"/>
    <col min="3076" max="3076" width="101.44140625" style="113" customWidth="1"/>
    <col min="3077" max="3078" width="11.109375" style="113" customWidth="1"/>
    <col min="3079" max="3079" width="7" style="113" customWidth="1"/>
    <col min="3080" max="3330" width="9.109375" style="113"/>
    <col min="3331" max="3331" width="21.109375" style="113" customWidth="1"/>
    <col min="3332" max="3332" width="101.44140625" style="113" customWidth="1"/>
    <col min="3333" max="3334" width="11.109375" style="113" customWidth="1"/>
    <col min="3335" max="3335" width="7" style="113" customWidth="1"/>
    <col min="3336" max="3586" width="9.109375" style="113"/>
    <col min="3587" max="3587" width="21.109375" style="113" customWidth="1"/>
    <col min="3588" max="3588" width="101.44140625" style="113" customWidth="1"/>
    <col min="3589" max="3590" width="11.109375" style="113" customWidth="1"/>
    <col min="3591" max="3591" width="7" style="113" customWidth="1"/>
    <col min="3592" max="3842" width="9.109375" style="113"/>
    <col min="3843" max="3843" width="21.109375" style="113" customWidth="1"/>
    <col min="3844" max="3844" width="101.44140625" style="113" customWidth="1"/>
    <col min="3845" max="3846" width="11.109375" style="113" customWidth="1"/>
    <col min="3847" max="3847" width="7" style="113" customWidth="1"/>
    <col min="3848" max="4098" width="9.109375" style="113"/>
    <col min="4099" max="4099" width="21.109375" style="113" customWidth="1"/>
    <col min="4100" max="4100" width="101.44140625" style="113" customWidth="1"/>
    <col min="4101" max="4102" width="11.109375" style="113" customWidth="1"/>
    <col min="4103" max="4103" width="7" style="113" customWidth="1"/>
    <col min="4104" max="4354" width="9.109375" style="113"/>
    <col min="4355" max="4355" width="21.109375" style="113" customWidth="1"/>
    <col min="4356" max="4356" width="101.44140625" style="113" customWidth="1"/>
    <col min="4357" max="4358" width="11.109375" style="113" customWidth="1"/>
    <col min="4359" max="4359" width="7" style="113" customWidth="1"/>
    <col min="4360" max="4610" width="9.109375" style="113"/>
    <col min="4611" max="4611" width="21.109375" style="113" customWidth="1"/>
    <col min="4612" max="4612" width="101.44140625" style="113" customWidth="1"/>
    <col min="4613" max="4614" width="11.109375" style="113" customWidth="1"/>
    <col min="4615" max="4615" width="7" style="113" customWidth="1"/>
    <col min="4616" max="4866" width="9.109375" style="113"/>
    <col min="4867" max="4867" width="21.109375" style="113" customWidth="1"/>
    <col min="4868" max="4868" width="101.44140625" style="113" customWidth="1"/>
    <col min="4869" max="4870" width="11.109375" style="113" customWidth="1"/>
    <col min="4871" max="4871" width="7" style="113" customWidth="1"/>
    <col min="4872" max="5122" width="9.109375" style="113"/>
    <col min="5123" max="5123" width="21.109375" style="113" customWidth="1"/>
    <col min="5124" max="5124" width="101.44140625" style="113" customWidth="1"/>
    <col min="5125" max="5126" width="11.109375" style="113" customWidth="1"/>
    <col min="5127" max="5127" width="7" style="113" customWidth="1"/>
    <col min="5128" max="5378" width="9.109375" style="113"/>
    <col min="5379" max="5379" width="21.109375" style="113" customWidth="1"/>
    <col min="5380" max="5380" width="101.44140625" style="113" customWidth="1"/>
    <col min="5381" max="5382" width="11.109375" style="113" customWidth="1"/>
    <col min="5383" max="5383" width="7" style="113" customWidth="1"/>
    <col min="5384" max="5634" width="9.109375" style="113"/>
    <col min="5635" max="5635" width="21.109375" style="113" customWidth="1"/>
    <col min="5636" max="5636" width="101.44140625" style="113" customWidth="1"/>
    <col min="5637" max="5638" width="11.109375" style="113" customWidth="1"/>
    <col min="5639" max="5639" width="7" style="113" customWidth="1"/>
    <col min="5640" max="5890" width="9.109375" style="113"/>
    <col min="5891" max="5891" width="21.109375" style="113" customWidth="1"/>
    <col min="5892" max="5892" width="101.44140625" style="113" customWidth="1"/>
    <col min="5893" max="5894" width="11.109375" style="113" customWidth="1"/>
    <col min="5895" max="5895" width="7" style="113" customWidth="1"/>
    <col min="5896" max="6146" width="9.109375" style="113"/>
    <col min="6147" max="6147" width="21.109375" style="113" customWidth="1"/>
    <col min="6148" max="6148" width="101.44140625" style="113" customWidth="1"/>
    <col min="6149" max="6150" width="11.109375" style="113" customWidth="1"/>
    <col min="6151" max="6151" width="7" style="113" customWidth="1"/>
    <col min="6152" max="6402" width="9.109375" style="113"/>
    <col min="6403" max="6403" width="21.109375" style="113" customWidth="1"/>
    <col min="6404" max="6404" width="101.44140625" style="113" customWidth="1"/>
    <col min="6405" max="6406" width="11.109375" style="113" customWidth="1"/>
    <col min="6407" max="6407" width="7" style="113" customWidth="1"/>
    <col min="6408" max="6658" width="9.109375" style="113"/>
    <col min="6659" max="6659" width="21.109375" style="113" customWidth="1"/>
    <col min="6660" max="6660" width="101.44140625" style="113" customWidth="1"/>
    <col min="6661" max="6662" width="11.109375" style="113" customWidth="1"/>
    <col min="6663" max="6663" width="7" style="113" customWidth="1"/>
    <col min="6664" max="6914" width="9.109375" style="113"/>
    <col min="6915" max="6915" width="21.109375" style="113" customWidth="1"/>
    <col min="6916" max="6916" width="101.44140625" style="113" customWidth="1"/>
    <col min="6917" max="6918" width="11.109375" style="113" customWidth="1"/>
    <col min="6919" max="6919" width="7" style="113" customWidth="1"/>
    <col min="6920" max="7170" width="9.109375" style="113"/>
    <col min="7171" max="7171" width="21.109375" style="113" customWidth="1"/>
    <col min="7172" max="7172" width="101.44140625" style="113" customWidth="1"/>
    <col min="7173" max="7174" width="11.109375" style="113" customWidth="1"/>
    <col min="7175" max="7175" width="7" style="113" customWidth="1"/>
    <col min="7176" max="7426" width="9.109375" style="113"/>
    <col min="7427" max="7427" width="21.109375" style="113" customWidth="1"/>
    <col min="7428" max="7428" width="101.44140625" style="113" customWidth="1"/>
    <col min="7429" max="7430" width="11.109375" style="113" customWidth="1"/>
    <col min="7431" max="7431" width="7" style="113" customWidth="1"/>
    <col min="7432" max="7682" width="9.109375" style="113"/>
    <col min="7683" max="7683" width="21.109375" style="113" customWidth="1"/>
    <col min="7684" max="7684" width="101.44140625" style="113" customWidth="1"/>
    <col min="7685" max="7686" width="11.109375" style="113" customWidth="1"/>
    <col min="7687" max="7687" width="7" style="113" customWidth="1"/>
    <col min="7688" max="7938" width="9.109375" style="113"/>
    <col min="7939" max="7939" width="21.109375" style="113" customWidth="1"/>
    <col min="7940" max="7940" width="101.44140625" style="113" customWidth="1"/>
    <col min="7941" max="7942" width="11.109375" style="113" customWidth="1"/>
    <col min="7943" max="7943" width="7" style="113" customWidth="1"/>
    <col min="7944" max="8194" width="9.109375" style="113"/>
    <col min="8195" max="8195" width="21.109375" style="113" customWidth="1"/>
    <col min="8196" max="8196" width="101.44140625" style="113" customWidth="1"/>
    <col min="8197" max="8198" width="11.109375" style="113" customWidth="1"/>
    <col min="8199" max="8199" width="7" style="113" customWidth="1"/>
    <col min="8200" max="8450" width="9.109375" style="113"/>
    <col min="8451" max="8451" width="21.109375" style="113" customWidth="1"/>
    <col min="8452" max="8452" width="101.44140625" style="113" customWidth="1"/>
    <col min="8453" max="8454" width="11.109375" style="113" customWidth="1"/>
    <col min="8455" max="8455" width="7" style="113" customWidth="1"/>
    <col min="8456" max="8706" width="9.109375" style="113"/>
    <col min="8707" max="8707" width="21.109375" style="113" customWidth="1"/>
    <col min="8708" max="8708" width="101.44140625" style="113" customWidth="1"/>
    <col min="8709" max="8710" width="11.109375" style="113" customWidth="1"/>
    <col min="8711" max="8711" width="7" style="113" customWidth="1"/>
    <col min="8712" max="8962" width="9.109375" style="113"/>
    <col min="8963" max="8963" width="21.109375" style="113" customWidth="1"/>
    <col min="8964" max="8964" width="101.44140625" style="113" customWidth="1"/>
    <col min="8965" max="8966" width="11.109375" style="113" customWidth="1"/>
    <col min="8967" max="8967" width="7" style="113" customWidth="1"/>
    <col min="8968" max="9218" width="9.109375" style="113"/>
    <col min="9219" max="9219" width="21.109375" style="113" customWidth="1"/>
    <col min="9220" max="9220" width="101.44140625" style="113" customWidth="1"/>
    <col min="9221" max="9222" width="11.109375" style="113" customWidth="1"/>
    <col min="9223" max="9223" width="7" style="113" customWidth="1"/>
    <col min="9224" max="9474" width="9.109375" style="113"/>
    <col min="9475" max="9475" width="21.109375" style="113" customWidth="1"/>
    <col min="9476" max="9476" width="101.44140625" style="113" customWidth="1"/>
    <col min="9477" max="9478" width="11.109375" style="113" customWidth="1"/>
    <col min="9479" max="9479" width="7" style="113" customWidth="1"/>
    <col min="9480" max="9730" width="9.109375" style="113"/>
    <col min="9731" max="9731" width="21.109375" style="113" customWidth="1"/>
    <col min="9732" max="9732" width="101.44140625" style="113" customWidth="1"/>
    <col min="9733" max="9734" width="11.109375" style="113" customWidth="1"/>
    <col min="9735" max="9735" width="7" style="113" customWidth="1"/>
    <col min="9736" max="9986" width="9.109375" style="113"/>
    <col min="9987" max="9987" width="21.109375" style="113" customWidth="1"/>
    <col min="9988" max="9988" width="101.44140625" style="113" customWidth="1"/>
    <col min="9989" max="9990" width="11.109375" style="113" customWidth="1"/>
    <col min="9991" max="9991" width="7" style="113" customWidth="1"/>
    <col min="9992" max="10242" width="9.109375" style="113"/>
    <col min="10243" max="10243" width="21.109375" style="113" customWidth="1"/>
    <col min="10244" max="10244" width="101.44140625" style="113" customWidth="1"/>
    <col min="10245" max="10246" width="11.109375" style="113" customWidth="1"/>
    <col min="10247" max="10247" width="7" style="113" customWidth="1"/>
    <col min="10248" max="10498" width="9.109375" style="113"/>
    <col min="10499" max="10499" width="21.109375" style="113" customWidth="1"/>
    <col min="10500" max="10500" width="101.44140625" style="113" customWidth="1"/>
    <col min="10501" max="10502" width="11.109375" style="113" customWidth="1"/>
    <col min="10503" max="10503" width="7" style="113" customWidth="1"/>
    <col min="10504" max="10754" width="9.109375" style="113"/>
    <col min="10755" max="10755" width="21.109375" style="113" customWidth="1"/>
    <col min="10756" max="10756" width="101.44140625" style="113" customWidth="1"/>
    <col min="10757" max="10758" width="11.109375" style="113" customWidth="1"/>
    <col min="10759" max="10759" width="7" style="113" customWidth="1"/>
    <col min="10760" max="11010" width="9.109375" style="113"/>
    <col min="11011" max="11011" width="21.109375" style="113" customWidth="1"/>
    <col min="11012" max="11012" width="101.44140625" style="113" customWidth="1"/>
    <col min="11013" max="11014" width="11.109375" style="113" customWidth="1"/>
    <col min="11015" max="11015" width="7" style="113" customWidth="1"/>
    <col min="11016" max="11266" width="9.109375" style="113"/>
    <col min="11267" max="11267" width="21.109375" style="113" customWidth="1"/>
    <col min="11268" max="11268" width="101.44140625" style="113" customWidth="1"/>
    <col min="11269" max="11270" width="11.109375" style="113" customWidth="1"/>
    <col min="11271" max="11271" width="7" style="113" customWidth="1"/>
    <col min="11272" max="11522" width="9.109375" style="113"/>
    <col min="11523" max="11523" width="21.109375" style="113" customWidth="1"/>
    <col min="11524" max="11524" width="101.44140625" style="113" customWidth="1"/>
    <col min="11525" max="11526" width="11.109375" style="113" customWidth="1"/>
    <col min="11527" max="11527" width="7" style="113" customWidth="1"/>
    <col min="11528" max="11778" width="9.109375" style="113"/>
    <col min="11779" max="11779" width="21.109375" style="113" customWidth="1"/>
    <col min="11780" max="11780" width="101.44140625" style="113" customWidth="1"/>
    <col min="11781" max="11782" width="11.109375" style="113" customWidth="1"/>
    <col min="11783" max="11783" width="7" style="113" customWidth="1"/>
    <col min="11784" max="12034" width="9.109375" style="113"/>
    <col min="12035" max="12035" width="21.109375" style="113" customWidth="1"/>
    <col min="12036" max="12036" width="101.44140625" style="113" customWidth="1"/>
    <col min="12037" max="12038" width="11.109375" style="113" customWidth="1"/>
    <col min="12039" max="12039" width="7" style="113" customWidth="1"/>
    <col min="12040" max="12290" width="9.109375" style="113"/>
    <col min="12291" max="12291" width="21.109375" style="113" customWidth="1"/>
    <col min="12292" max="12292" width="101.44140625" style="113" customWidth="1"/>
    <col min="12293" max="12294" width="11.109375" style="113" customWidth="1"/>
    <col min="12295" max="12295" width="7" style="113" customWidth="1"/>
    <col min="12296" max="12546" width="9.109375" style="113"/>
    <col min="12547" max="12547" width="21.109375" style="113" customWidth="1"/>
    <col min="12548" max="12548" width="101.44140625" style="113" customWidth="1"/>
    <col min="12549" max="12550" width="11.109375" style="113" customWidth="1"/>
    <col min="12551" max="12551" width="7" style="113" customWidth="1"/>
    <col min="12552" max="12802" width="9.109375" style="113"/>
    <col min="12803" max="12803" width="21.109375" style="113" customWidth="1"/>
    <col min="12804" max="12804" width="101.44140625" style="113" customWidth="1"/>
    <col min="12805" max="12806" width="11.109375" style="113" customWidth="1"/>
    <col min="12807" max="12807" width="7" style="113" customWidth="1"/>
    <col min="12808" max="13058" width="9.109375" style="113"/>
    <col min="13059" max="13059" width="21.109375" style="113" customWidth="1"/>
    <col min="13060" max="13060" width="101.44140625" style="113" customWidth="1"/>
    <col min="13061" max="13062" width="11.109375" style="113" customWidth="1"/>
    <col min="13063" max="13063" width="7" style="113" customWidth="1"/>
    <col min="13064" max="13314" width="9.109375" style="113"/>
    <col min="13315" max="13315" width="21.109375" style="113" customWidth="1"/>
    <col min="13316" max="13316" width="101.44140625" style="113" customWidth="1"/>
    <col min="13317" max="13318" width="11.109375" style="113" customWidth="1"/>
    <col min="13319" max="13319" width="7" style="113" customWidth="1"/>
    <col min="13320" max="13570" width="9.109375" style="113"/>
    <col min="13571" max="13571" width="21.109375" style="113" customWidth="1"/>
    <col min="13572" max="13572" width="101.44140625" style="113" customWidth="1"/>
    <col min="13573" max="13574" width="11.109375" style="113" customWidth="1"/>
    <col min="13575" max="13575" width="7" style="113" customWidth="1"/>
    <col min="13576" max="13826" width="9.109375" style="113"/>
    <col min="13827" max="13827" width="21.109375" style="113" customWidth="1"/>
    <col min="13828" max="13828" width="101.44140625" style="113" customWidth="1"/>
    <col min="13829" max="13830" width="11.109375" style="113" customWidth="1"/>
    <col min="13831" max="13831" width="7" style="113" customWidth="1"/>
    <col min="13832" max="14082" width="9.109375" style="113"/>
    <col min="14083" max="14083" width="21.109375" style="113" customWidth="1"/>
    <col min="14084" max="14084" width="101.44140625" style="113" customWidth="1"/>
    <col min="14085" max="14086" width="11.109375" style="113" customWidth="1"/>
    <col min="14087" max="14087" width="7" style="113" customWidth="1"/>
    <col min="14088" max="14338" width="9.109375" style="113"/>
    <col min="14339" max="14339" width="21.109375" style="113" customWidth="1"/>
    <col min="14340" max="14340" width="101.44140625" style="113" customWidth="1"/>
    <col min="14341" max="14342" width="11.109375" style="113" customWidth="1"/>
    <col min="14343" max="14343" width="7" style="113" customWidth="1"/>
    <col min="14344" max="14594" width="9.109375" style="113"/>
    <col min="14595" max="14595" width="21.109375" style="113" customWidth="1"/>
    <col min="14596" max="14596" width="101.44140625" style="113" customWidth="1"/>
    <col min="14597" max="14598" width="11.109375" style="113" customWidth="1"/>
    <col min="14599" max="14599" width="7" style="113" customWidth="1"/>
    <col min="14600" max="14850" width="9.109375" style="113"/>
    <col min="14851" max="14851" width="21.109375" style="113" customWidth="1"/>
    <col min="14852" max="14852" width="101.44140625" style="113" customWidth="1"/>
    <col min="14853" max="14854" width="11.109375" style="113" customWidth="1"/>
    <col min="14855" max="14855" width="7" style="113" customWidth="1"/>
    <col min="14856" max="15106" width="9.109375" style="113"/>
    <col min="15107" max="15107" width="21.109375" style="113" customWidth="1"/>
    <col min="15108" max="15108" width="101.44140625" style="113" customWidth="1"/>
    <col min="15109" max="15110" width="11.109375" style="113" customWidth="1"/>
    <col min="15111" max="15111" width="7" style="113" customWidth="1"/>
    <col min="15112" max="15362" width="9.109375" style="113"/>
    <col min="15363" max="15363" width="21.109375" style="113" customWidth="1"/>
    <col min="15364" max="15364" width="101.44140625" style="113" customWidth="1"/>
    <col min="15365" max="15366" width="11.109375" style="113" customWidth="1"/>
    <col min="15367" max="15367" width="7" style="113" customWidth="1"/>
    <col min="15368" max="15618" width="9.109375" style="113"/>
    <col min="15619" max="15619" width="21.109375" style="113" customWidth="1"/>
    <col min="15620" max="15620" width="101.44140625" style="113" customWidth="1"/>
    <col min="15621" max="15622" width="11.109375" style="113" customWidth="1"/>
    <col min="15623" max="15623" width="7" style="113" customWidth="1"/>
    <col min="15624" max="15874" width="9.109375" style="113"/>
    <col min="15875" max="15875" width="21.109375" style="113" customWidth="1"/>
    <col min="15876" max="15876" width="101.44140625" style="113" customWidth="1"/>
    <col min="15877" max="15878" width="11.109375" style="113" customWidth="1"/>
    <col min="15879" max="15879" width="7" style="113" customWidth="1"/>
    <col min="15880" max="16130" width="9.109375" style="113"/>
    <col min="16131" max="16131" width="21.109375" style="113" customWidth="1"/>
    <col min="16132" max="16132" width="101.44140625" style="113" customWidth="1"/>
    <col min="16133" max="16134" width="11.109375" style="113" customWidth="1"/>
    <col min="16135" max="16135" width="7" style="113" customWidth="1"/>
    <col min="16136" max="16384" width="9.109375" style="113"/>
  </cols>
  <sheetData>
    <row r="1" spans="1:9" s="102" customFormat="1" ht="52.5" customHeight="1" x14ac:dyDescent="0.3">
      <c r="A1" s="169" t="s">
        <v>1254</v>
      </c>
      <c r="B1" s="169"/>
      <c r="C1" s="169"/>
      <c r="D1" s="169"/>
      <c r="E1" s="169"/>
      <c r="F1" s="169"/>
      <c r="G1" s="169"/>
      <c r="H1" s="169"/>
    </row>
    <row r="2" spans="1:9" s="102" customFormat="1" ht="12.75" customHeight="1" x14ac:dyDescent="0.3">
      <c r="A2" s="103"/>
      <c r="B2" s="104"/>
      <c r="C2" s="105"/>
      <c r="D2" s="169"/>
      <c r="E2" s="169"/>
      <c r="F2" s="169"/>
      <c r="G2" s="169"/>
      <c r="H2" s="101"/>
    </row>
    <row r="3" spans="1:9" s="106" customFormat="1" ht="17.25" customHeight="1" x14ac:dyDescent="0.3">
      <c r="A3" s="170" t="s">
        <v>978</v>
      </c>
      <c r="B3" s="170"/>
      <c r="C3" s="170"/>
      <c r="D3" s="170"/>
      <c r="E3" s="170"/>
      <c r="F3" s="170"/>
      <c r="G3" s="170"/>
      <c r="H3" s="101"/>
    </row>
    <row r="4" spans="1:9" ht="13.5" customHeight="1" x14ac:dyDescent="0.3">
      <c r="A4" s="111"/>
      <c r="B4" s="111"/>
      <c r="C4" s="112"/>
      <c r="D4" s="109"/>
      <c r="E4" s="109"/>
      <c r="F4" s="109" t="s">
        <v>913</v>
      </c>
      <c r="G4" s="110"/>
    </row>
    <row r="5" spans="1:9" s="117" customFormat="1" ht="63.75" customHeight="1" x14ac:dyDescent="0.3">
      <c r="A5" s="114" t="s">
        <v>979</v>
      </c>
      <c r="B5" s="114" t="s">
        <v>980</v>
      </c>
      <c r="C5" s="115" t="s">
        <v>981</v>
      </c>
      <c r="D5" s="115" t="s">
        <v>891</v>
      </c>
      <c r="E5" s="115" t="s">
        <v>4</v>
      </c>
      <c r="F5" s="115" t="s">
        <v>982</v>
      </c>
      <c r="G5" s="116" t="s">
        <v>983</v>
      </c>
      <c r="H5" s="155" t="s">
        <v>984</v>
      </c>
      <c r="I5" s="116" t="s">
        <v>985</v>
      </c>
    </row>
    <row r="6" spans="1:9" s="121" customFormat="1" ht="23.25" customHeight="1" x14ac:dyDescent="0.3">
      <c r="A6" s="118" t="s">
        <v>986</v>
      </c>
      <c r="B6" s="119" t="s">
        <v>987</v>
      </c>
      <c r="C6" s="120">
        <f>C7+C14+C20+C25+C30+C34+C35+C47+C49+C68+C74+C75</f>
        <v>2991268.0999999996</v>
      </c>
      <c r="D6" s="120">
        <f>D7+D14+D20+D25+D30+D34+D35+D47+D49+D68+D74+D75</f>
        <v>3032193.9935000003</v>
      </c>
      <c r="E6" s="120">
        <f>E7+E14+E20+E25+E30+E34+E35+E47+E49+E68+E74+E75</f>
        <v>3063175.6182399993</v>
      </c>
      <c r="F6" s="120">
        <f>F7+F14+F20+F25+F30+F34+F35+F47+F49+F68+F74+F75</f>
        <v>3215768.2976399995</v>
      </c>
      <c r="G6" s="120">
        <f t="shared" ref="G6:G12" si="0">E6/C6*100</f>
        <v>102.40391418743107</v>
      </c>
      <c r="H6" s="120">
        <f t="shared" ref="H6:H12" si="1">E6/D6*100</f>
        <v>101.02175602241851</v>
      </c>
      <c r="I6" s="120">
        <f t="shared" ref="I6:I12" si="2">E6/F6*100</f>
        <v>95.254860883105735</v>
      </c>
    </row>
    <row r="7" spans="1:9" s="121" customFormat="1" ht="19.5" customHeight="1" x14ac:dyDescent="0.3">
      <c r="A7" s="118" t="s">
        <v>988</v>
      </c>
      <c r="B7" s="122" t="s">
        <v>989</v>
      </c>
      <c r="C7" s="120">
        <f>C8</f>
        <v>1604190</v>
      </c>
      <c r="D7" s="120">
        <f>D8</f>
        <v>1835250</v>
      </c>
      <c r="E7" s="120">
        <f>E8</f>
        <v>1855981.2895900002</v>
      </c>
      <c r="F7" s="120">
        <f>F8</f>
        <v>1703016.11338</v>
      </c>
      <c r="G7" s="120">
        <f t="shared" si="0"/>
        <v>115.69585208672291</v>
      </c>
      <c r="H7" s="120">
        <f t="shared" si="1"/>
        <v>101.12961665113747</v>
      </c>
      <c r="I7" s="120">
        <f t="shared" si="2"/>
        <v>108.98201578999792</v>
      </c>
    </row>
    <row r="8" spans="1:9" ht="21" customHeight="1" x14ac:dyDescent="0.3">
      <c r="A8" s="123" t="s">
        <v>990</v>
      </c>
      <c r="B8" s="124" t="s">
        <v>991</v>
      </c>
      <c r="C8" s="125">
        <f>SUM(C9:C13)</f>
        <v>1604190</v>
      </c>
      <c r="D8" s="125">
        <f t="shared" ref="D8:F8" si="3">SUM(D9:D13)</f>
        <v>1835250</v>
      </c>
      <c r="E8" s="125">
        <f t="shared" si="3"/>
        <v>1855981.2895900002</v>
      </c>
      <c r="F8" s="125">
        <f t="shared" si="3"/>
        <v>1703016.11338</v>
      </c>
      <c r="G8" s="125">
        <f t="shared" si="0"/>
        <v>115.69585208672291</v>
      </c>
      <c r="H8" s="125">
        <f t="shared" si="1"/>
        <v>101.12961665113747</v>
      </c>
      <c r="I8" s="125">
        <f t="shared" si="2"/>
        <v>108.98201578999792</v>
      </c>
    </row>
    <row r="9" spans="1:9" s="129" customFormat="1" ht="43.5" hidden="1" customHeight="1" x14ac:dyDescent="0.3">
      <c r="A9" s="126" t="s">
        <v>992</v>
      </c>
      <c r="B9" s="127" t="s">
        <v>993</v>
      </c>
      <c r="C9" s="128">
        <v>1569190</v>
      </c>
      <c r="D9" s="128">
        <v>1793950</v>
      </c>
      <c r="E9" s="128">
        <v>1811160.1160200001</v>
      </c>
      <c r="F9" s="128">
        <v>1659254.70756</v>
      </c>
      <c r="G9" s="128">
        <f t="shared" si="0"/>
        <v>115.42006487550903</v>
      </c>
      <c r="H9" s="128">
        <f t="shared" si="1"/>
        <v>100.95934201176175</v>
      </c>
      <c r="I9" s="128">
        <f t="shared" si="2"/>
        <v>109.15503857050273</v>
      </c>
    </row>
    <row r="10" spans="1:9" s="129" customFormat="1" ht="56.25" hidden="1" customHeight="1" x14ac:dyDescent="0.3">
      <c r="A10" s="126" t="s">
        <v>994</v>
      </c>
      <c r="B10" s="127" t="s">
        <v>995</v>
      </c>
      <c r="C10" s="128">
        <v>5000</v>
      </c>
      <c r="D10" s="128">
        <v>6800</v>
      </c>
      <c r="E10" s="128">
        <v>7222.2343700000001</v>
      </c>
      <c r="F10" s="128">
        <v>7196.6123600000001</v>
      </c>
      <c r="G10" s="128">
        <f t="shared" si="0"/>
        <v>144.44468739999999</v>
      </c>
      <c r="H10" s="128">
        <f t="shared" si="1"/>
        <v>106.20932897058823</v>
      </c>
      <c r="I10" s="128">
        <f t="shared" si="2"/>
        <v>100.35602876351118</v>
      </c>
    </row>
    <row r="11" spans="1:9" s="129" customFormat="1" ht="31.5" hidden="1" customHeight="1" x14ac:dyDescent="0.3">
      <c r="A11" s="126" t="s">
        <v>996</v>
      </c>
      <c r="B11" s="127" t="s">
        <v>997</v>
      </c>
      <c r="C11" s="128">
        <v>15000</v>
      </c>
      <c r="D11" s="128">
        <v>14000</v>
      </c>
      <c r="E11" s="128">
        <v>15353.3956</v>
      </c>
      <c r="F11" s="128">
        <v>16415.212889999999</v>
      </c>
      <c r="G11" s="128">
        <f t="shared" si="0"/>
        <v>102.35597066666666</v>
      </c>
      <c r="H11" s="128">
        <f t="shared" si="1"/>
        <v>109.66711142857142</v>
      </c>
      <c r="I11" s="128">
        <f t="shared" si="2"/>
        <v>93.531504604202553</v>
      </c>
    </row>
    <row r="12" spans="1:9" s="129" customFormat="1" ht="51" hidden="1" customHeight="1" x14ac:dyDescent="0.3">
      <c r="A12" s="126" t="s">
        <v>998</v>
      </c>
      <c r="B12" s="127" t="s">
        <v>999</v>
      </c>
      <c r="C12" s="128">
        <v>15000</v>
      </c>
      <c r="D12" s="128">
        <v>20500</v>
      </c>
      <c r="E12" s="128">
        <v>22245.518329999999</v>
      </c>
      <c r="F12" s="128">
        <v>20149.580569999998</v>
      </c>
      <c r="G12" s="128">
        <f t="shared" si="0"/>
        <v>148.30345553333333</v>
      </c>
      <c r="H12" s="128">
        <f t="shared" si="1"/>
        <v>108.5147235609756</v>
      </c>
      <c r="I12" s="128">
        <f t="shared" si="2"/>
        <v>110.40189274768612</v>
      </c>
    </row>
    <row r="13" spans="1:9" s="129" customFormat="1" ht="33" hidden="1" customHeight="1" x14ac:dyDescent="0.3">
      <c r="A13" s="126" t="s">
        <v>1000</v>
      </c>
      <c r="B13" s="127" t="s">
        <v>1001</v>
      </c>
      <c r="C13" s="128"/>
      <c r="D13" s="128"/>
      <c r="E13" s="130">
        <f>25.27/1000</f>
        <v>2.5270000000000001E-2</v>
      </c>
      <c r="F13" s="128"/>
      <c r="G13" s="128"/>
      <c r="H13" s="128"/>
      <c r="I13" s="128"/>
    </row>
    <row r="14" spans="1:9" s="121" customFormat="1" ht="21.75" customHeight="1" x14ac:dyDescent="0.3">
      <c r="A14" s="131" t="s">
        <v>1002</v>
      </c>
      <c r="B14" s="132" t="s">
        <v>1003</v>
      </c>
      <c r="C14" s="120">
        <f>C15</f>
        <v>77282.5</v>
      </c>
      <c r="D14" s="120">
        <f>D15</f>
        <v>90600</v>
      </c>
      <c r="E14" s="120">
        <f>E15</f>
        <v>90007.182839999994</v>
      </c>
      <c r="F14" s="120">
        <f>F15</f>
        <v>78581.336089999997</v>
      </c>
      <c r="G14" s="120">
        <f t="shared" ref="G14:G31" si="4">E14/C14*100</f>
        <v>116.4651542587261</v>
      </c>
      <c r="H14" s="120">
        <f t="shared" ref="H14:H32" si="5">E14/D14*100</f>
        <v>99.345676423841056</v>
      </c>
      <c r="I14" s="120">
        <f t="shared" ref="I14:I31" si="6">E14/F14*100</f>
        <v>114.54015332204821</v>
      </c>
    </row>
    <row r="15" spans="1:9" ht="21.75" customHeight="1" x14ac:dyDescent="0.3">
      <c r="A15" s="123" t="s">
        <v>1004</v>
      </c>
      <c r="B15" s="124" t="s">
        <v>1005</v>
      </c>
      <c r="C15" s="125">
        <f>SUM(C16:C19)</f>
        <v>77282.5</v>
      </c>
      <c r="D15" s="125">
        <f>SUM(D16:D19)</f>
        <v>90600</v>
      </c>
      <c r="E15" s="125">
        <f>SUM(E16:E19)</f>
        <v>90007.182839999994</v>
      </c>
      <c r="F15" s="125">
        <f>SUM(F16:F19)</f>
        <v>78581.336089999997</v>
      </c>
      <c r="G15" s="125">
        <f t="shared" si="4"/>
        <v>116.4651542587261</v>
      </c>
      <c r="H15" s="125">
        <f t="shared" si="5"/>
        <v>99.345676423841056</v>
      </c>
      <c r="I15" s="125">
        <f t="shared" si="6"/>
        <v>114.54015332204821</v>
      </c>
    </row>
    <row r="16" spans="1:9" s="129" customFormat="1" ht="55.5" hidden="1" customHeight="1" x14ac:dyDescent="0.3">
      <c r="A16" s="126" t="s">
        <v>1006</v>
      </c>
      <c r="B16" s="127" t="s">
        <v>1007</v>
      </c>
      <c r="C16" s="128">
        <v>28000</v>
      </c>
      <c r="D16" s="128">
        <v>41100</v>
      </c>
      <c r="E16" s="128">
        <v>40969.75361</v>
      </c>
      <c r="F16" s="128">
        <v>35013.118450000002</v>
      </c>
      <c r="G16" s="128">
        <f t="shared" si="4"/>
        <v>146.32054860714285</v>
      </c>
      <c r="H16" s="128">
        <f t="shared" si="5"/>
        <v>99.683098807785882</v>
      </c>
      <c r="I16" s="128">
        <f t="shared" si="6"/>
        <v>117.01258106588332</v>
      </c>
    </row>
    <row r="17" spans="1:9" s="129" customFormat="1" ht="64.5" hidden="1" customHeight="1" x14ac:dyDescent="0.3">
      <c r="A17" s="126" t="s">
        <v>1008</v>
      </c>
      <c r="B17" s="127" t="s">
        <v>1009</v>
      </c>
      <c r="C17" s="128">
        <v>182.5</v>
      </c>
      <c r="D17" s="128">
        <v>300</v>
      </c>
      <c r="E17" s="128">
        <v>301.13848999999999</v>
      </c>
      <c r="F17" s="128">
        <v>337.19947000000002</v>
      </c>
      <c r="G17" s="128">
        <f t="shared" si="4"/>
        <v>165.00739178082191</v>
      </c>
      <c r="H17" s="128">
        <f t="shared" si="5"/>
        <v>100.37949666666665</v>
      </c>
      <c r="I17" s="128">
        <f t="shared" si="6"/>
        <v>89.30574238447052</v>
      </c>
    </row>
    <row r="18" spans="1:9" s="129" customFormat="1" ht="55.5" hidden="1" customHeight="1" x14ac:dyDescent="0.3">
      <c r="A18" s="126" t="s">
        <v>1010</v>
      </c>
      <c r="B18" s="127" t="s">
        <v>1011</v>
      </c>
      <c r="C18" s="128">
        <v>54300</v>
      </c>
      <c r="D18" s="128">
        <v>55300</v>
      </c>
      <c r="E18" s="128">
        <v>54735.73012</v>
      </c>
      <c r="F18" s="128">
        <v>51075.943039999998</v>
      </c>
      <c r="G18" s="128">
        <f t="shared" si="4"/>
        <v>100.80244957642725</v>
      </c>
      <c r="H18" s="128">
        <f t="shared" si="5"/>
        <v>98.979620470162743</v>
      </c>
      <c r="I18" s="128">
        <f t="shared" si="6"/>
        <v>107.16538327473239</v>
      </c>
    </row>
    <row r="19" spans="1:9" s="129" customFormat="1" ht="55.5" hidden="1" customHeight="1" x14ac:dyDescent="0.3">
      <c r="A19" s="126" t="s">
        <v>1012</v>
      </c>
      <c r="B19" s="127" t="s">
        <v>1013</v>
      </c>
      <c r="C19" s="128">
        <v>-5200</v>
      </c>
      <c r="D19" s="128">
        <v>-6100</v>
      </c>
      <c r="E19" s="128">
        <v>-5999.4393799999998</v>
      </c>
      <c r="F19" s="128">
        <v>-7844.9248699999998</v>
      </c>
      <c r="G19" s="128">
        <f t="shared" si="4"/>
        <v>115.37383423076923</v>
      </c>
      <c r="H19" s="128">
        <f t="shared" si="5"/>
        <v>98.351465245901636</v>
      </c>
      <c r="I19" s="128">
        <f t="shared" si="6"/>
        <v>76.475421746135851</v>
      </c>
    </row>
    <row r="20" spans="1:9" s="121" customFormat="1" ht="21.75" customHeight="1" x14ac:dyDescent="0.3">
      <c r="A20" s="118" t="s">
        <v>1014</v>
      </c>
      <c r="B20" s="122" t="s">
        <v>1015</v>
      </c>
      <c r="C20" s="120">
        <f>C21+C22+C23+C24</f>
        <v>213350</v>
      </c>
      <c r="D20" s="120">
        <f>D21+D22+D23+D24</f>
        <v>247059.1</v>
      </c>
      <c r="E20" s="120">
        <f>E21+E22+E23+E24</f>
        <v>255233.76576000004</v>
      </c>
      <c r="F20" s="120">
        <f>F21+F22+F23+F24</f>
        <v>227258.40129000001</v>
      </c>
      <c r="G20" s="120">
        <f t="shared" si="4"/>
        <v>119.63148149050858</v>
      </c>
      <c r="H20" s="120">
        <f t="shared" si="5"/>
        <v>103.30878958111644</v>
      </c>
      <c r="I20" s="120">
        <f t="shared" si="6"/>
        <v>112.30993631531415</v>
      </c>
    </row>
    <row r="21" spans="1:9" ht="21.75" customHeight="1" x14ac:dyDescent="0.3">
      <c r="A21" s="123" t="s">
        <v>1016</v>
      </c>
      <c r="B21" s="124" t="s">
        <v>1017</v>
      </c>
      <c r="C21" s="125">
        <v>124200</v>
      </c>
      <c r="D21" s="125">
        <v>152800</v>
      </c>
      <c r="E21" s="125">
        <v>157370.82271000001</v>
      </c>
      <c r="F21" s="125">
        <v>126595.88806</v>
      </c>
      <c r="G21" s="125">
        <f t="shared" si="4"/>
        <v>126.70758672302738</v>
      </c>
      <c r="H21" s="125">
        <f t="shared" si="5"/>
        <v>102.99137611910996</v>
      </c>
      <c r="I21" s="125">
        <f t="shared" si="6"/>
        <v>124.30958471211501</v>
      </c>
    </row>
    <row r="22" spans="1:9" ht="21.75" customHeight="1" x14ac:dyDescent="0.3">
      <c r="A22" s="123" t="s">
        <v>1018</v>
      </c>
      <c r="B22" s="124" t="s">
        <v>1019</v>
      </c>
      <c r="C22" s="125">
        <v>67950</v>
      </c>
      <c r="D22" s="125">
        <v>75800</v>
      </c>
      <c r="E22" s="125">
        <v>76962.936360000007</v>
      </c>
      <c r="F22" s="125">
        <v>78410.927020000003</v>
      </c>
      <c r="G22" s="125">
        <f t="shared" si="4"/>
        <v>113.26407116997794</v>
      </c>
      <c r="H22" s="125">
        <f t="shared" si="5"/>
        <v>101.5342168337731</v>
      </c>
      <c r="I22" s="125">
        <f t="shared" si="6"/>
        <v>98.153330517785278</v>
      </c>
    </row>
    <row r="23" spans="1:9" ht="21.75" customHeight="1" x14ac:dyDescent="0.3">
      <c r="A23" s="123" t="s">
        <v>1020</v>
      </c>
      <c r="B23" s="124" t="s">
        <v>1021</v>
      </c>
      <c r="C23" s="125">
        <v>1200</v>
      </c>
      <c r="D23" s="125">
        <v>1459.1</v>
      </c>
      <c r="E23" s="125">
        <v>1460.1083699999999</v>
      </c>
      <c r="F23" s="125">
        <v>3704.3255300000001</v>
      </c>
      <c r="G23" s="125">
        <f t="shared" si="4"/>
        <v>121.6756975</v>
      </c>
      <c r="H23" s="125">
        <f t="shared" si="5"/>
        <v>100.06910903981907</v>
      </c>
      <c r="I23" s="125">
        <f t="shared" si="6"/>
        <v>39.416308263815033</v>
      </c>
    </row>
    <row r="24" spans="1:9" ht="21.75" customHeight="1" x14ac:dyDescent="0.3">
      <c r="A24" s="123" t="s">
        <v>1022</v>
      </c>
      <c r="B24" s="124" t="s">
        <v>1023</v>
      </c>
      <c r="C24" s="125">
        <v>20000</v>
      </c>
      <c r="D24" s="125">
        <v>17000</v>
      </c>
      <c r="E24" s="125">
        <v>19439.89832</v>
      </c>
      <c r="F24" s="125">
        <v>18547.260679999999</v>
      </c>
      <c r="G24" s="125">
        <f t="shared" si="4"/>
        <v>97.199491600000002</v>
      </c>
      <c r="H24" s="125">
        <f t="shared" si="5"/>
        <v>114.35234305882354</v>
      </c>
      <c r="I24" s="125">
        <f t="shared" si="6"/>
        <v>104.81277346235045</v>
      </c>
    </row>
    <row r="25" spans="1:9" s="121" customFormat="1" ht="21.75" customHeight="1" x14ac:dyDescent="0.3">
      <c r="A25" s="118" t="s">
        <v>1024</v>
      </c>
      <c r="B25" s="122" t="s">
        <v>1025</v>
      </c>
      <c r="C25" s="120">
        <f>SUM(C26:C27)</f>
        <v>744300</v>
      </c>
      <c r="D25" s="120">
        <f>SUM(D26:D27)</f>
        <v>460797</v>
      </c>
      <c r="E25" s="120">
        <f>SUM(E26:E27)</f>
        <v>412116.52174</v>
      </c>
      <c r="F25" s="120">
        <f>SUM(F26:F27)</f>
        <v>809517.28570999997</v>
      </c>
      <c r="G25" s="120">
        <f t="shared" si="4"/>
        <v>55.369679126696226</v>
      </c>
      <c r="H25" s="120">
        <f t="shared" si="5"/>
        <v>89.435591321124051</v>
      </c>
      <c r="I25" s="120">
        <f t="shared" si="6"/>
        <v>50.908921775345007</v>
      </c>
    </row>
    <row r="26" spans="1:9" ht="21.75" customHeight="1" x14ac:dyDescent="0.3">
      <c r="A26" s="123" t="s">
        <v>1026</v>
      </c>
      <c r="B26" s="124" t="s">
        <v>1027</v>
      </c>
      <c r="C26" s="125">
        <v>47800</v>
      </c>
      <c r="D26" s="125">
        <v>58150</v>
      </c>
      <c r="E26" s="125">
        <v>60900.634669999999</v>
      </c>
      <c r="F26" s="125">
        <v>48801.508040000001</v>
      </c>
      <c r="G26" s="125">
        <f t="shared" si="4"/>
        <v>127.40718550209205</v>
      </c>
      <c r="H26" s="125">
        <f t="shared" si="5"/>
        <v>104.73024018916594</v>
      </c>
      <c r="I26" s="125">
        <f t="shared" si="6"/>
        <v>124.79252612456769</v>
      </c>
    </row>
    <row r="27" spans="1:9" ht="21.75" customHeight="1" x14ac:dyDescent="0.3">
      <c r="A27" s="123" t="s">
        <v>1028</v>
      </c>
      <c r="B27" s="124" t="s">
        <v>1029</v>
      </c>
      <c r="C27" s="125">
        <f>SUM(C28:C29)</f>
        <v>696500</v>
      </c>
      <c r="D27" s="125">
        <f>SUM(D28:D29)</f>
        <v>402647</v>
      </c>
      <c r="E27" s="125">
        <f>SUM(E28:E29)</f>
        <v>351215.88707</v>
      </c>
      <c r="F27" s="125">
        <f>SUM(F28:F29)</f>
        <v>760715.77766999998</v>
      </c>
      <c r="G27" s="125">
        <f t="shared" si="4"/>
        <v>50.425827289303662</v>
      </c>
      <c r="H27" s="125">
        <f t="shared" si="5"/>
        <v>87.22674875759661</v>
      </c>
      <c r="I27" s="125">
        <f t="shared" si="6"/>
        <v>46.16913404185474</v>
      </c>
    </row>
    <row r="28" spans="1:9" ht="27.75" hidden="1" customHeight="1" x14ac:dyDescent="0.3">
      <c r="A28" s="126" t="s">
        <v>1030</v>
      </c>
      <c r="B28" s="127" t="s">
        <v>1031</v>
      </c>
      <c r="C28" s="125">
        <v>520500</v>
      </c>
      <c r="D28" s="125">
        <v>214277</v>
      </c>
      <c r="E28" s="125">
        <v>127647.88834999999</v>
      </c>
      <c r="F28" s="125">
        <v>530770.36754999997</v>
      </c>
      <c r="G28" s="128">
        <f t="shared" si="4"/>
        <v>24.524089980787704</v>
      </c>
      <c r="H28" s="128">
        <f t="shared" si="5"/>
        <v>59.571437135110159</v>
      </c>
      <c r="I28" s="128">
        <f t="shared" si="6"/>
        <v>24.049550644512049</v>
      </c>
    </row>
    <row r="29" spans="1:9" ht="27.75" hidden="1" customHeight="1" x14ac:dyDescent="0.3">
      <c r="A29" s="126" t="s">
        <v>1032</v>
      </c>
      <c r="B29" s="127" t="s">
        <v>1033</v>
      </c>
      <c r="C29" s="125">
        <v>176000</v>
      </c>
      <c r="D29" s="125">
        <v>188370</v>
      </c>
      <c r="E29" s="125">
        <v>223567.99872</v>
      </c>
      <c r="F29" s="125">
        <v>229945.41011999999</v>
      </c>
      <c r="G29" s="128">
        <f t="shared" si="4"/>
        <v>127.027272</v>
      </c>
      <c r="H29" s="128">
        <f t="shared" si="5"/>
        <v>118.68556496257365</v>
      </c>
      <c r="I29" s="128">
        <f t="shared" si="6"/>
        <v>97.226554164889905</v>
      </c>
    </row>
    <row r="30" spans="1:9" s="121" customFormat="1" ht="21.75" customHeight="1" x14ac:dyDescent="0.3">
      <c r="A30" s="118" t="s">
        <v>1034</v>
      </c>
      <c r="B30" s="122" t="s">
        <v>1035</v>
      </c>
      <c r="C30" s="120">
        <f>C31+C32+C33</f>
        <v>15600</v>
      </c>
      <c r="D30" s="120">
        <f t="shared" ref="D30:F30" si="7">D31+D32+D33</f>
        <v>17360</v>
      </c>
      <c r="E30" s="120">
        <f t="shared" si="7"/>
        <v>18394.285839999997</v>
      </c>
      <c r="F30" s="120">
        <f t="shared" si="7"/>
        <v>16203.069320000001</v>
      </c>
      <c r="G30" s="120">
        <f t="shared" si="4"/>
        <v>117.91208871794869</v>
      </c>
      <c r="H30" s="120">
        <f t="shared" si="5"/>
        <v>105.95786774193547</v>
      </c>
      <c r="I30" s="120">
        <f t="shared" si="6"/>
        <v>113.52346568866001</v>
      </c>
    </row>
    <row r="31" spans="1:9" ht="30.75" customHeight="1" x14ac:dyDescent="0.3">
      <c r="A31" s="123" t="s">
        <v>1036</v>
      </c>
      <c r="B31" s="124" t="s">
        <v>1037</v>
      </c>
      <c r="C31" s="125">
        <v>15600</v>
      </c>
      <c r="D31" s="125">
        <v>17200</v>
      </c>
      <c r="E31" s="125">
        <v>18232.685839999998</v>
      </c>
      <c r="F31" s="125">
        <v>16203.069320000001</v>
      </c>
      <c r="G31" s="125">
        <f t="shared" si="4"/>
        <v>116.87619128205127</v>
      </c>
      <c r="H31" s="125">
        <f t="shared" si="5"/>
        <v>106.00398744186046</v>
      </c>
      <c r="I31" s="125">
        <f t="shared" si="6"/>
        <v>112.52612378504591</v>
      </c>
    </row>
    <row r="32" spans="1:9" ht="21.75" customHeight="1" x14ac:dyDescent="0.3">
      <c r="A32" s="123" t="s">
        <v>1038</v>
      </c>
      <c r="B32" s="124" t="s">
        <v>1039</v>
      </c>
      <c r="C32" s="125"/>
      <c r="D32" s="125">
        <v>160</v>
      </c>
      <c r="E32" s="125">
        <v>160</v>
      </c>
      <c r="F32" s="125">
        <v>0</v>
      </c>
      <c r="G32" s="125"/>
      <c r="H32" s="125">
        <f t="shared" si="5"/>
        <v>100</v>
      </c>
      <c r="I32" s="125"/>
    </row>
    <row r="33" spans="1:9" ht="42.75" customHeight="1" x14ac:dyDescent="0.3">
      <c r="A33" s="123" t="s">
        <v>1040</v>
      </c>
      <c r="B33" s="124" t="s">
        <v>1041</v>
      </c>
      <c r="C33" s="125"/>
      <c r="D33" s="125"/>
      <c r="E33" s="125">
        <v>1.6</v>
      </c>
      <c r="F33" s="125"/>
      <c r="G33" s="125"/>
      <c r="H33" s="125"/>
      <c r="I33" s="125"/>
    </row>
    <row r="34" spans="1:9" s="121" customFormat="1" ht="20.25" customHeight="1" x14ac:dyDescent="0.3">
      <c r="A34" s="118" t="s">
        <v>1042</v>
      </c>
      <c r="B34" s="122" t="s">
        <v>1043</v>
      </c>
      <c r="C34" s="120"/>
      <c r="D34" s="120">
        <v>4.7534299999999998</v>
      </c>
      <c r="E34" s="120">
        <v>4.7534299999999998</v>
      </c>
      <c r="F34" s="120">
        <v>1.20902</v>
      </c>
      <c r="G34" s="120"/>
      <c r="H34" s="120">
        <f>E34/D34*100</f>
        <v>100</v>
      </c>
      <c r="I34" s="120">
        <f>E34/F34*100</f>
        <v>393.16388479925888</v>
      </c>
    </row>
    <row r="35" spans="1:9" s="121" customFormat="1" ht="27.75" customHeight="1" x14ac:dyDescent="0.3">
      <c r="A35" s="118" t="s">
        <v>1044</v>
      </c>
      <c r="B35" s="122" t="s">
        <v>1045</v>
      </c>
      <c r="C35" s="120">
        <f>C36+C37+C43+C44</f>
        <v>142526.79999999999</v>
      </c>
      <c r="D35" s="120">
        <f>D36+D37+D43+D44</f>
        <v>140298.90000000002</v>
      </c>
      <c r="E35" s="120">
        <f>E36+E37+E43+E44</f>
        <v>142711.53234000001</v>
      </c>
      <c r="F35" s="120">
        <f>F36+F37+F43+F44</f>
        <v>142047.26240000001</v>
      </c>
      <c r="G35" s="120">
        <f>E35/C35*100</f>
        <v>100.12961235360649</v>
      </c>
      <c r="H35" s="120">
        <f>E35/D35*100</f>
        <v>101.71963738846132</v>
      </c>
      <c r="I35" s="120">
        <f>E35/F35*100</f>
        <v>100.46764008596621</v>
      </c>
    </row>
    <row r="36" spans="1:9" ht="21" hidden="1" customHeight="1" x14ac:dyDescent="0.3">
      <c r="A36" s="123" t="s">
        <v>1046</v>
      </c>
      <c r="B36" s="124" t="s">
        <v>1047</v>
      </c>
      <c r="C36" s="125"/>
      <c r="D36" s="125"/>
      <c r="E36" s="125"/>
      <c r="F36" s="125"/>
      <c r="G36" s="125"/>
      <c r="H36" s="125"/>
      <c r="I36" s="125"/>
    </row>
    <row r="37" spans="1:9" ht="42.75" customHeight="1" x14ac:dyDescent="0.3">
      <c r="A37" s="123" t="s">
        <v>1048</v>
      </c>
      <c r="B37" s="133" t="s">
        <v>1049</v>
      </c>
      <c r="C37" s="125">
        <f>SUM(C38:C42)</f>
        <v>122726.8</v>
      </c>
      <c r="D37" s="125">
        <f>SUM(D38:D42)</f>
        <v>118195.8</v>
      </c>
      <c r="E37" s="125">
        <f>SUM(E38:E42)</f>
        <v>121932.1293</v>
      </c>
      <c r="F37" s="125">
        <f>SUM(F38:F42)</f>
        <v>127770.14133000001</v>
      </c>
      <c r="G37" s="125">
        <f>E37/C37*100</f>
        <v>99.352488046620621</v>
      </c>
      <c r="H37" s="125">
        <f>E37/D37*100</f>
        <v>103.16113542105556</v>
      </c>
      <c r="I37" s="125">
        <f>E37/F37*100</f>
        <v>95.430847951461672</v>
      </c>
    </row>
    <row r="38" spans="1:9" ht="42.75" customHeight="1" x14ac:dyDescent="0.3">
      <c r="A38" s="123" t="s">
        <v>1050</v>
      </c>
      <c r="B38" s="134" t="s">
        <v>1051</v>
      </c>
      <c r="C38" s="125">
        <v>111358.5</v>
      </c>
      <c r="D38" s="125">
        <v>106498</v>
      </c>
      <c r="E38" s="125">
        <v>110079.37252999999</v>
      </c>
      <c r="F38" s="125">
        <v>112263.33960000001</v>
      </c>
      <c r="G38" s="125">
        <f>E38/C38*100</f>
        <v>98.851342762339641</v>
      </c>
      <c r="H38" s="125">
        <f>E38/D38*100</f>
        <v>103.36285426017389</v>
      </c>
      <c r="I38" s="125">
        <f>E38/F38*100</f>
        <v>98.054603508338872</v>
      </c>
    </row>
    <row r="39" spans="1:9" ht="40.5" customHeight="1" x14ac:dyDescent="0.3">
      <c r="A39" s="123" t="s">
        <v>1052</v>
      </c>
      <c r="B39" s="134" t="s">
        <v>1053</v>
      </c>
      <c r="C39" s="125">
        <v>4081</v>
      </c>
      <c r="D39" s="125">
        <v>4077.7</v>
      </c>
      <c r="E39" s="125">
        <v>4144.55584</v>
      </c>
      <c r="F39" s="125">
        <v>4077.7206999999999</v>
      </c>
      <c r="G39" s="125">
        <f>E39/C39*100</f>
        <v>101.55735947071796</v>
      </c>
      <c r="H39" s="125">
        <f>E39/D39*100</f>
        <v>101.63954778429016</v>
      </c>
      <c r="I39" s="125">
        <f>E39/F39*100</f>
        <v>101.63903182481332</v>
      </c>
    </row>
    <row r="40" spans="1:9" ht="37.5" customHeight="1" x14ac:dyDescent="0.3">
      <c r="A40" s="123" t="s">
        <v>1054</v>
      </c>
      <c r="B40" s="134" t="s">
        <v>1055</v>
      </c>
      <c r="C40" s="125">
        <v>5883</v>
      </c>
      <c r="D40" s="125">
        <v>4267.6000000000004</v>
      </c>
      <c r="E40" s="125">
        <v>4200.9789499999997</v>
      </c>
      <c r="F40" s="125">
        <v>5892.8564399999996</v>
      </c>
      <c r="G40" s="125">
        <f>E40/C40*100</f>
        <v>71.408787183409814</v>
      </c>
      <c r="H40" s="125">
        <f>E40/D40*100</f>
        <v>98.438910628924901</v>
      </c>
      <c r="I40" s="125">
        <f>E40/F40*100</f>
        <v>71.289348260450751</v>
      </c>
    </row>
    <row r="41" spans="1:9" ht="26.25" customHeight="1" x14ac:dyDescent="0.3">
      <c r="A41" s="135" t="s">
        <v>1056</v>
      </c>
      <c r="B41" s="134" t="s">
        <v>1057</v>
      </c>
      <c r="C41" s="125">
        <v>1404.3</v>
      </c>
      <c r="D41" s="125">
        <v>3352.5</v>
      </c>
      <c r="E41" s="125">
        <v>3507.2219799999998</v>
      </c>
      <c r="F41" s="125">
        <v>5536.2245899999998</v>
      </c>
      <c r="G41" s="125">
        <f>E41/C41*100</f>
        <v>249.74877020579646</v>
      </c>
      <c r="H41" s="125">
        <f>E41/D41*100</f>
        <v>104.61512244593587</v>
      </c>
      <c r="I41" s="125">
        <f>E41/F41*100</f>
        <v>63.350428129939715</v>
      </c>
    </row>
    <row r="42" spans="1:9" ht="54.75" hidden="1" customHeight="1" x14ac:dyDescent="0.3">
      <c r="A42" s="135" t="s">
        <v>1058</v>
      </c>
      <c r="B42" s="134" t="s">
        <v>1059</v>
      </c>
      <c r="C42" s="125"/>
      <c r="D42" s="125"/>
      <c r="E42" s="125"/>
      <c r="F42" s="125"/>
      <c r="G42" s="125"/>
      <c r="H42" s="125"/>
      <c r="I42" s="125"/>
    </row>
    <row r="43" spans="1:9" ht="31.5" customHeight="1" x14ac:dyDescent="0.3">
      <c r="A43" s="123" t="s">
        <v>1060</v>
      </c>
      <c r="B43" s="124" t="s">
        <v>1061</v>
      </c>
      <c r="C43" s="125"/>
      <c r="D43" s="125">
        <v>862.1</v>
      </c>
      <c r="E43" s="125">
        <v>862.12248999999997</v>
      </c>
      <c r="F43" s="125">
        <v>1340.78691</v>
      </c>
      <c r="G43" s="125"/>
      <c r="H43" s="125">
        <f t="shared" ref="H43:H49" si="8">E43/D43*100</f>
        <v>100.00260874608513</v>
      </c>
      <c r="I43" s="125">
        <f>E43/F43*100</f>
        <v>64.299739471651023</v>
      </c>
    </row>
    <row r="44" spans="1:9" ht="41.25" customHeight="1" x14ac:dyDescent="0.3">
      <c r="A44" s="123" t="s">
        <v>1062</v>
      </c>
      <c r="B44" s="124" t="s">
        <v>1063</v>
      </c>
      <c r="C44" s="125">
        <f>C45+C46</f>
        <v>19800</v>
      </c>
      <c r="D44" s="125">
        <f t="shared" ref="D44:F44" si="9">D45+D46</f>
        <v>21241</v>
      </c>
      <c r="E44" s="125">
        <f t="shared" si="9"/>
        <v>19917.280549999999</v>
      </c>
      <c r="F44" s="125">
        <f t="shared" si="9"/>
        <v>12936.33416</v>
      </c>
      <c r="G44" s="125">
        <f>E44/C44*100</f>
        <v>100.59232601010102</v>
      </c>
      <c r="H44" s="125">
        <f t="shared" si="8"/>
        <v>93.768092603926362</v>
      </c>
      <c r="I44" s="125">
        <f>E44/F44*100</f>
        <v>153.96386877192415</v>
      </c>
    </row>
    <row r="45" spans="1:9" s="129" customFormat="1" ht="21.75" hidden="1" customHeight="1" x14ac:dyDescent="0.3">
      <c r="A45" s="126" t="s">
        <v>1062</v>
      </c>
      <c r="B45" s="127" t="s">
        <v>1064</v>
      </c>
      <c r="C45" s="128">
        <v>19800</v>
      </c>
      <c r="D45" s="128">
        <v>19800</v>
      </c>
      <c r="E45" s="128">
        <v>18240.159230000001</v>
      </c>
      <c r="F45" s="128">
        <v>12936.33416</v>
      </c>
      <c r="G45" s="128">
        <f>E45/C45*100</f>
        <v>92.122016313131311</v>
      </c>
      <c r="H45" s="128">
        <f t="shared" si="8"/>
        <v>92.122016313131311</v>
      </c>
      <c r="I45" s="128">
        <f>E45/F45*100</f>
        <v>140.99944392592903</v>
      </c>
    </row>
    <row r="46" spans="1:9" s="129" customFormat="1" ht="39" hidden="1" customHeight="1" x14ac:dyDescent="0.3">
      <c r="A46" s="126" t="s">
        <v>1062</v>
      </c>
      <c r="B46" s="127" t="s">
        <v>1065</v>
      </c>
      <c r="C46" s="128"/>
      <c r="D46" s="128">
        <v>1441</v>
      </c>
      <c r="E46" s="128">
        <v>1677.12132</v>
      </c>
      <c r="F46" s="128"/>
      <c r="G46" s="128"/>
      <c r="H46" s="128">
        <f t="shared" si="8"/>
        <v>116.38593476752254</v>
      </c>
      <c r="I46" s="128"/>
    </row>
    <row r="47" spans="1:9" s="121" customFormat="1" ht="21.75" customHeight="1" x14ac:dyDescent="0.3">
      <c r="A47" s="118" t="s">
        <v>1066</v>
      </c>
      <c r="B47" s="122" t="s">
        <v>1067</v>
      </c>
      <c r="C47" s="120">
        <f>C48</f>
        <v>4400</v>
      </c>
      <c r="D47" s="120">
        <f>D48</f>
        <v>4663.6000000000004</v>
      </c>
      <c r="E47" s="120">
        <f>E48</f>
        <v>4783.3233899999996</v>
      </c>
      <c r="F47" s="120">
        <f>F48</f>
        <v>4990.4004699999996</v>
      </c>
      <c r="G47" s="120">
        <f>E47/C47*100</f>
        <v>108.71189522727272</v>
      </c>
      <c r="H47" s="120">
        <f t="shared" si="8"/>
        <v>102.56718822368984</v>
      </c>
      <c r="I47" s="120">
        <f>E47/F47*100</f>
        <v>95.850491734183407</v>
      </c>
    </row>
    <row r="48" spans="1:9" ht="20.25" customHeight="1" x14ac:dyDescent="0.3">
      <c r="A48" s="123" t="s">
        <v>1068</v>
      </c>
      <c r="B48" s="124" t="s">
        <v>1069</v>
      </c>
      <c r="C48" s="125">
        <v>4400</v>
      </c>
      <c r="D48" s="125">
        <v>4663.6000000000004</v>
      </c>
      <c r="E48" s="125">
        <v>4783.3233899999996</v>
      </c>
      <c r="F48" s="125">
        <v>4990.4004699999996</v>
      </c>
      <c r="G48" s="125">
        <f>E48/C48*100</f>
        <v>108.71189522727272</v>
      </c>
      <c r="H48" s="125">
        <f t="shared" si="8"/>
        <v>102.56718822368984</v>
      </c>
      <c r="I48" s="125">
        <f>E48/F48*100</f>
        <v>95.850491734183407</v>
      </c>
    </row>
    <row r="49" spans="1:9" s="121" customFormat="1" ht="21.75" customHeight="1" x14ac:dyDescent="0.3">
      <c r="A49" s="118" t="s">
        <v>1070</v>
      </c>
      <c r="B49" s="122" t="s">
        <v>1071</v>
      </c>
      <c r="C49" s="120">
        <f>C50+C51+C57</f>
        <v>117966.6</v>
      </c>
      <c r="D49" s="120">
        <f>D50+D51+D57</f>
        <v>135503.33100000001</v>
      </c>
      <c r="E49" s="120">
        <f>E50+E51+E57</f>
        <v>149060.86715000001</v>
      </c>
      <c r="F49" s="120">
        <f>F50+F51+F57</f>
        <v>117920.11699000001</v>
      </c>
      <c r="G49" s="120">
        <f>E49/C49*100</f>
        <v>126.35853466150589</v>
      </c>
      <c r="H49" s="120">
        <f t="shared" si="8"/>
        <v>110.00531577338124</v>
      </c>
      <c r="I49" s="120">
        <f>E49/F49*100</f>
        <v>126.40834401702708</v>
      </c>
    </row>
    <row r="50" spans="1:9" s="121" customFormat="1" ht="30.75" hidden="1" customHeight="1" x14ac:dyDescent="0.3">
      <c r="A50" s="136" t="s">
        <v>1072</v>
      </c>
      <c r="B50" s="137" t="s">
        <v>1073</v>
      </c>
      <c r="C50" s="125"/>
      <c r="D50" s="125"/>
      <c r="E50" s="125"/>
      <c r="F50" s="125">
        <v>52.271999999999998</v>
      </c>
      <c r="G50" s="125"/>
      <c r="H50" s="125"/>
      <c r="I50" s="125"/>
    </row>
    <row r="51" spans="1:9" s="121" customFormat="1" ht="24" customHeight="1" x14ac:dyDescent="0.3">
      <c r="A51" s="123" t="s">
        <v>1074</v>
      </c>
      <c r="B51" s="124" t="s">
        <v>1075</v>
      </c>
      <c r="C51" s="125">
        <f>SUM(C52:C56)</f>
        <v>1761</v>
      </c>
      <c r="D51" s="125">
        <f>SUM(D52:D56)</f>
        <v>4958.7</v>
      </c>
      <c r="E51" s="125">
        <f>SUM(E52:E56)</f>
        <v>5091.6768900000006</v>
      </c>
      <c r="F51" s="125">
        <f>SUM(F52:F56)</f>
        <v>1387.12321</v>
      </c>
      <c r="G51" s="125">
        <f>E51/C51*100</f>
        <v>289.13554173764908</v>
      </c>
      <c r="H51" s="125">
        <f>E51/D51*100</f>
        <v>102.68168854740156</v>
      </c>
      <c r="I51" s="125">
        <f>E51/F51*100</f>
        <v>367.06738473505902</v>
      </c>
    </row>
    <row r="52" spans="1:9" s="138" customFormat="1" ht="20.25" hidden="1" customHeight="1" x14ac:dyDescent="0.3">
      <c r="A52" s="126" t="s">
        <v>1074</v>
      </c>
      <c r="B52" s="127" t="s">
        <v>1250</v>
      </c>
      <c r="C52" s="128">
        <v>550.79999999999995</v>
      </c>
      <c r="D52" s="128"/>
      <c r="E52" s="128">
        <v>108.44167</v>
      </c>
      <c r="F52" s="128">
        <v>223.5</v>
      </c>
      <c r="G52" s="128"/>
      <c r="H52" s="128"/>
      <c r="I52" s="128"/>
    </row>
    <row r="53" spans="1:9" s="138" customFormat="1" ht="20.25" hidden="1" customHeight="1" x14ac:dyDescent="0.3">
      <c r="A53" s="126" t="s">
        <v>1074</v>
      </c>
      <c r="B53" s="127" t="s">
        <v>1251</v>
      </c>
      <c r="C53" s="128">
        <v>734.3</v>
      </c>
      <c r="D53" s="128">
        <v>4472.7</v>
      </c>
      <c r="E53" s="128">
        <v>4423.9686700000002</v>
      </c>
      <c r="F53" s="128">
        <v>705.72320999999999</v>
      </c>
      <c r="G53" s="128">
        <f>E53/C53*100</f>
        <v>602.47428435244456</v>
      </c>
      <c r="H53" s="128">
        <f t="shared" ref="H53:H61" si="10">E53/D53*100</f>
        <v>98.910471750844025</v>
      </c>
      <c r="I53" s="128">
        <f t="shared" ref="I53:I61" si="11">E53/F53*100</f>
        <v>626.87022437592782</v>
      </c>
    </row>
    <row r="54" spans="1:9" s="138" customFormat="1" ht="20.25" hidden="1" customHeight="1" x14ac:dyDescent="0.3">
      <c r="A54" s="126" t="s">
        <v>1074</v>
      </c>
      <c r="B54" s="127" t="s">
        <v>1076</v>
      </c>
      <c r="C54" s="128">
        <v>475.9</v>
      </c>
      <c r="D54" s="128">
        <v>475.9</v>
      </c>
      <c r="E54" s="128">
        <v>483.1</v>
      </c>
      <c r="F54" s="128">
        <v>457.6</v>
      </c>
      <c r="G54" s="128">
        <f>E54/C54*100</f>
        <v>101.51292288295861</v>
      </c>
      <c r="H54" s="128">
        <f t="shared" si="10"/>
        <v>101.51292288295861</v>
      </c>
      <c r="I54" s="128">
        <f t="shared" si="11"/>
        <v>105.57255244755244</v>
      </c>
    </row>
    <row r="55" spans="1:9" s="138" customFormat="1" ht="20.25" hidden="1" customHeight="1" x14ac:dyDescent="0.3">
      <c r="A55" s="126" t="s">
        <v>1074</v>
      </c>
      <c r="B55" s="127" t="s">
        <v>1252</v>
      </c>
      <c r="C55" s="128"/>
      <c r="D55" s="128"/>
      <c r="E55" s="128">
        <v>66.066550000000007</v>
      </c>
      <c r="F55" s="128"/>
      <c r="G55" s="128"/>
      <c r="H55" s="128"/>
      <c r="I55" s="128"/>
    </row>
    <row r="56" spans="1:9" s="138" customFormat="1" ht="20.25" hidden="1" customHeight="1" x14ac:dyDescent="0.3">
      <c r="A56" s="126" t="s">
        <v>1074</v>
      </c>
      <c r="B56" s="127" t="s">
        <v>1077</v>
      </c>
      <c r="C56" s="128"/>
      <c r="D56" s="128">
        <v>10.1</v>
      </c>
      <c r="E56" s="128">
        <v>10.1</v>
      </c>
      <c r="F56" s="128">
        <v>0.3</v>
      </c>
      <c r="G56" s="128"/>
      <c r="H56" s="128">
        <f t="shared" si="10"/>
        <v>100</v>
      </c>
      <c r="I56" s="128">
        <f t="shared" si="11"/>
        <v>3366.6666666666665</v>
      </c>
    </row>
    <row r="57" spans="1:9" s="121" customFormat="1" ht="20.25" customHeight="1" x14ac:dyDescent="0.3">
      <c r="A57" s="123" t="s">
        <v>1078</v>
      </c>
      <c r="B57" s="124" t="s">
        <v>1079</v>
      </c>
      <c r="C57" s="125">
        <f>C58+C63+C66</f>
        <v>116205.6</v>
      </c>
      <c r="D57" s="125">
        <f t="shared" ref="D57:F57" si="12">D58+D63+D66</f>
        <v>130544.63099999999</v>
      </c>
      <c r="E57" s="125">
        <f t="shared" si="12"/>
        <v>143969.19026</v>
      </c>
      <c r="F57" s="125">
        <f t="shared" si="12"/>
        <v>116480.72178000001</v>
      </c>
      <c r="G57" s="125">
        <f>E57/C57*100</f>
        <v>123.89178340802853</v>
      </c>
      <c r="H57" s="125">
        <f t="shared" si="10"/>
        <v>110.28350163248003</v>
      </c>
      <c r="I57" s="125">
        <f t="shared" si="11"/>
        <v>123.59915706216016</v>
      </c>
    </row>
    <row r="58" spans="1:9" s="121" customFormat="1" ht="23.25" hidden="1" customHeight="1" x14ac:dyDescent="0.3">
      <c r="A58" s="123" t="s">
        <v>1078</v>
      </c>
      <c r="B58" s="134" t="s">
        <v>1079</v>
      </c>
      <c r="C58" s="125">
        <f>SUM(C59:C62)</f>
        <v>6236.4</v>
      </c>
      <c r="D58" s="125">
        <f>SUM(D59:D62)</f>
        <v>24761.699999999997</v>
      </c>
      <c r="E58" s="125">
        <f>SUM(E59:E62)</f>
        <v>40823.637730000002</v>
      </c>
      <c r="F58" s="125">
        <f>SUM(F59:F62)</f>
        <v>13093.22032</v>
      </c>
      <c r="G58" s="125">
        <f>E58/C58*100</f>
        <v>654.60261897889814</v>
      </c>
      <c r="H58" s="125">
        <f t="shared" si="10"/>
        <v>164.86605414814011</v>
      </c>
      <c r="I58" s="125">
        <f t="shared" si="11"/>
        <v>311.792185056579</v>
      </c>
    </row>
    <row r="59" spans="1:9" s="138" customFormat="1" ht="20.25" hidden="1" customHeight="1" x14ac:dyDescent="0.3">
      <c r="A59" s="126" t="s">
        <v>1078</v>
      </c>
      <c r="B59" s="127" t="s">
        <v>1080</v>
      </c>
      <c r="C59" s="128">
        <v>6236.4</v>
      </c>
      <c r="D59" s="128">
        <v>7174.9</v>
      </c>
      <c r="E59" s="128">
        <v>7519.1436800000001</v>
      </c>
      <c r="F59" s="128">
        <v>6523.8089300000001</v>
      </c>
      <c r="G59" s="128">
        <f>E59/C59*100</f>
        <v>120.56865627605671</v>
      </c>
      <c r="H59" s="128">
        <f t="shared" si="10"/>
        <v>104.79788819356368</v>
      </c>
      <c r="I59" s="128">
        <f t="shared" si="11"/>
        <v>115.25695741061503</v>
      </c>
    </row>
    <row r="60" spans="1:9" s="138" customFormat="1" ht="20.25" hidden="1" customHeight="1" x14ac:dyDescent="0.3">
      <c r="A60" s="126" t="s">
        <v>1078</v>
      </c>
      <c r="B60" s="127" t="s">
        <v>1081</v>
      </c>
      <c r="C60" s="128"/>
      <c r="D60" s="128">
        <v>3247.5</v>
      </c>
      <c r="E60" s="128">
        <v>12698.19044</v>
      </c>
      <c r="F60" s="128">
        <v>2012.3231699999999</v>
      </c>
      <c r="G60" s="128"/>
      <c r="H60" s="128">
        <f t="shared" si="10"/>
        <v>391.01433225558122</v>
      </c>
      <c r="I60" s="128">
        <f t="shared" si="11"/>
        <v>631.02142982332214</v>
      </c>
    </row>
    <row r="61" spans="1:9" s="138" customFormat="1" ht="20.25" hidden="1" customHeight="1" x14ac:dyDescent="0.3">
      <c r="A61" s="126" t="s">
        <v>1078</v>
      </c>
      <c r="B61" s="127" t="s">
        <v>1082</v>
      </c>
      <c r="C61" s="128"/>
      <c r="D61" s="128">
        <v>14339.3</v>
      </c>
      <c r="E61" s="128">
        <v>20606.303609999999</v>
      </c>
      <c r="F61" s="128">
        <v>4551.8362200000001</v>
      </c>
      <c r="G61" s="128"/>
      <c r="H61" s="128">
        <f t="shared" si="10"/>
        <v>143.70508748683687</v>
      </c>
      <c r="I61" s="128">
        <f t="shared" si="11"/>
        <v>452.70309857501854</v>
      </c>
    </row>
    <row r="62" spans="1:9" s="138" customFormat="1" ht="20.25" hidden="1" customHeight="1" x14ac:dyDescent="0.3">
      <c r="A62" s="126" t="s">
        <v>1078</v>
      </c>
      <c r="B62" s="127" t="s">
        <v>1083</v>
      </c>
      <c r="C62" s="128"/>
      <c r="D62" s="128"/>
      <c r="E62" s="128"/>
      <c r="F62" s="128">
        <v>5.2519999999999998</v>
      </c>
      <c r="G62" s="128"/>
      <c r="H62" s="128"/>
      <c r="I62" s="128"/>
    </row>
    <row r="63" spans="1:9" s="121" customFormat="1" ht="22.5" hidden="1" customHeight="1" x14ac:dyDescent="0.3">
      <c r="A63" s="123" t="s">
        <v>1084</v>
      </c>
      <c r="B63" s="134" t="s">
        <v>1085</v>
      </c>
      <c r="C63" s="125">
        <f>C64+C65</f>
        <v>1239.9000000000001</v>
      </c>
      <c r="D63" s="125">
        <f>D64+D65</f>
        <v>1246.6310000000001</v>
      </c>
      <c r="E63" s="125">
        <f>E64+E65</f>
        <v>1246.6310000000001</v>
      </c>
      <c r="F63" s="125">
        <f>F64+F65</f>
        <v>1193.4349999999999</v>
      </c>
      <c r="G63" s="125">
        <f t="shared" ref="G63:G68" si="13">E63/C63*100</f>
        <v>100.54286636019035</v>
      </c>
      <c r="H63" s="125">
        <f t="shared" ref="H63:H75" si="14">E63/D63*100</f>
        <v>100</v>
      </c>
      <c r="I63" s="125">
        <f t="shared" ref="I63:I68" si="15">E63/F63*100</f>
        <v>104.45738561379549</v>
      </c>
    </row>
    <row r="64" spans="1:9" s="138" customFormat="1" ht="21" hidden="1" customHeight="1" x14ac:dyDescent="0.3">
      <c r="A64" s="126" t="s">
        <v>1084</v>
      </c>
      <c r="B64" s="127" t="s">
        <v>1086</v>
      </c>
      <c r="C64" s="128">
        <v>587.6</v>
      </c>
      <c r="D64" s="128">
        <v>633.88250000000005</v>
      </c>
      <c r="E64" s="128">
        <v>633.88250000000005</v>
      </c>
      <c r="F64" s="128">
        <v>587.601</v>
      </c>
      <c r="G64" s="128">
        <f t="shared" si="13"/>
        <v>107.87653165418654</v>
      </c>
      <c r="H64" s="128">
        <f t="shared" si="14"/>
        <v>100</v>
      </c>
      <c r="I64" s="128">
        <f t="shared" si="15"/>
        <v>107.8763480661197</v>
      </c>
    </row>
    <row r="65" spans="1:9" s="138" customFormat="1" ht="30" hidden="1" customHeight="1" x14ac:dyDescent="0.3">
      <c r="A65" s="126" t="s">
        <v>1084</v>
      </c>
      <c r="B65" s="127" t="s">
        <v>1087</v>
      </c>
      <c r="C65" s="128">
        <v>652.29999999999995</v>
      </c>
      <c r="D65" s="128">
        <v>612.74850000000004</v>
      </c>
      <c r="E65" s="128">
        <v>612.74850000000004</v>
      </c>
      <c r="F65" s="128">
        <v>605.83399999999995</v>
      </c>
      <c r="G65" s="128">
        <f t="shared" si="13"/>
        <v>93.936608922275028</v>
      </c>
      <c r="H65" s="128">
        <f t="shared" si="14"/>
        <v>100</v>
      </c>
      <c r="I65" s="128">
        <f t="shared" si="15"/>
        <v>101.14131923926357</v>
      </c>
    </row>
    <row r="66" spans="1:9" s="121" customFormat="1" ht="21.75" hidden="1" customHeight="1" x14ac:dyDescent="0.3">
      <c r="A66" s="123" t="s">
        <v>1088</v>
      </c>
      <c r="B66" s="134" t="s">
        <v>1089</v>
      </c>
      <c r="C66" s="125">
        <f>C67</f>
        <v>108729.3</v>
      </c>
      <c r="D66" s="125">
        <f>D67</f>
        <v>104536.3</v>
      </c>
      <c r="E66" s="125">
        <f>E67</f>
        <v>101898.92153000001</v>
      </c>
      <c r="F66" s="125">
        <f>F67</f>
        <v>102194.06646</v>
      </c>
      <c r="G66" s="125">
        <f t="shared" si="13"/>
        <v>93.717996464614416</v>
      </c>
      <c r="H66" s="125">
        <f t="shared" si="14"/>
        <v>97.477069238149809</v>
      </c>
      <c r="I66" s="125">
        <f t="shared" si="15"/>
        <v>99.711191715699542</v>
      </c>
    </row>
    <row r="67" spans="1:9" s="138" customFormat="1" ht="21" hidden="1" customHeight="1" x14ac:dyDescent="0.3">
      <c r="A67" s="126" t="s">
        <v>1088</v>
      </c>
      <c r="B67" s="127" t="s">
        <v>1090</v>
      </c>
      <c r="C67" s="128">
        <v>108729.3</v>
      </c>
      <c r="D67" s="128">
        <v>104536.3</v>
      </c>
      <c r="E67" s="128">
        <v>101898.92153000001</v>
      </c>
      <c r="F67" s="128">
        <v>102194.06646</v>
      </c>
      <c r="G67" s="128">
        <f t="shared" si="13"/>
        <v>93.717996464614416</v>
      </c>
      <c r="H67" s="128">
        <f t="shared" si="14"/>
        <v>97.477069238149809</v>
      </c>
      <c r="I67" s="128">
        <f t="shared" si="15"/>
        <v>99.711191715699542</v>
      </c>
    </row>
    <row r="68" spans="1:9" s="121" customFormat="1" ht="21" customHeight="1" x14ac:dyDescent="0.3">
      <c r="A68" s="118" t="s">
        <v>1091</v>
      </c>
      <c r="B68" s="122" t="s">
        <v>1092</v>
      </c>
      <c r="C68" s="120">
        <f>C69+C70+C71+C72+C73</f>
        <v>52101.8</v>
      </c>
      <c r="D68" s="120">
        <f t="shared" ref="D68:F68" si="16">D69+D70+D71+D72+D73</f>
        <v>78381.8</v>
      </c>
      <c r="E68" s="120">
        <f t="shared" si="16"/>
        <v>110381.65635</v>
      </c>
      <c r="F68" s="120">
        <f t="shared" si="16"/>
        <v>93858.58554</v>
      </c>
      <c r="G68" s="120">
        <f t="shared" si="13"/>
        <v>211.85766393867391</v>
      </c>
      <c r="H68" s="120">
        <f t="shared" si="14"/>
        <v>140.82562067980066</v>
      </c>
      <c r="I68" s="120">
        <f t="shared" si="15"/>
        <v>117.60421885215638</v>
      </c>
    </row>
    <row r="69" spans="1:9" ht="21" customHeight="1" x14ac:dyDescent="0.3">
      <c r="A69" s="123" t="s">
        <v>1093</v>
      </c>
      <c r="B69" s="133" t="s">
        <v>1094</v>
      </c>
      <c r="C69" s="125"/>
      <c r="D69" s="125">
        <v>588</v>
      </c>
      <c r="E69" s="125">
        <v>588.09283000000005</v>
      </c>
      <c r="F69" s="125"/>
      <c r="G69" s="125"/>
      <c r="H69" s="125">
        <f t="shared" si="14"/>
        <v>100.015787414966</v>
      </c>
      <c r="I69" s="125"/>
    </row>
    <row r="70" spans="1:9" ht="41.25" customHeight="1" x14ac:dyDescent="0.3">
      <c r="A70" s="123" t="s">
        <v>1095</v>
      </c>
      <c r="B70" s="133" t="s">
        <v>1096</v>
      </c>
      <c r="C70" s="125"/>
      <c r="D70" s="125">
        <v>10.5</v>
      </c>
      <c r="E70" s="125">
        <v>10.5</v>
      </c>
      <c r="F70" s="125">
        <v>94.5</v>
      </c>
      <c r="G70" s="125"/>
      <c r="H70" s="125">
        <f t="shared" si="14"/>
        <v>100</v>
      </c>
      <c r="I70" s="125">
        <f t="shared" ref="I70:I75" si="17">E70/F70*100</f>
        <v>11.111111111111111</v>
      </c>
    </row>
    <row r="71" spans="1:9" ht="40.5" customHeight="1" x14ac:dyDescent="0.3">
      <c r="A71" s="123" t="s">
        <v>1097</v>
      </c>
      <c r="B71" s="133" t="s">
        <v>1098</v>
      </c>
      <c r="C71" s="125">
        <v>19101.8</v>
      </c>
      <c r="D71" s="125">
        <v>43383.3</v>
      </c>
      <c r="E71" s="125">
        <v>72120.704960000003</v>
      </c>
      <c r="F71" s="125">
        <v>51979.119960000004</v>
      </c>
      <c r="G71" s="125">
        <f>E71/C71*100</f>
        <v>377.55973238124159</v>
      </c>
      <c r="H71" s="125">
        <f t="shared" si="14"/>
        <v>166.24070773777007</v>
      </c>
      <c r="I71" s="125">
        <f t="shared" si="17"/>
        <v>138.74937670260624</v>
      </c>
    </row>
    <row r="72" spans="1:9" ht="31.5" customHeight="1" x14ac:dyDescent="0.3">
      <c r="A72" s="123" t="s">
        <v>1099</v>
      </c>
      <c r="B72" s="124" t="s">
        <v>1100</v>
      </c>
      <c r="C72" s="125">
        <v>5000</v>
      </c>
      <c r="D72" s="125">
        <v>5900</v>
      </c>
      <c r="E72" s="125">
        <v>6557.1451999999999</v>
      </c>
      <c r="F72" s="125">
        <v>6051.66291</v>
      </c>
      <c r="G72" s="125">
        <f>E72/C72*100</f>
        <v>131.14290399999999</v>
      </c>
      <c r="H72" s="125">
        <f t="shared" si="14"/>
        <v>111.13805423728813</v>
      </c>
      <c r="I72" s="125">
        <f t="shared" si="17"/>
        <v>108.3527833178666</v>
      </c>
    </row>
    <row r="73" spans="1:9" ht="40.5" customHeight="1" x14ac:dyDescent="0.3">
      <c r="A73" s="123" t="s">
        <v>1101</v>
      </c>
      <c r="B73" s="124" t="s">
        <v>1102</v>
      </c>
      <c r="C73" s="125">
        <v>28000</v>
      </c>
      <c r="D73" s="125">
        <v>28500</v>
      </c>
      <c r="E73" s="125">
        <v>31105.213360000002</v>
      </c>
      <c r="F73" s="125">
        <v>35733.302669999997</v>
      </c>
      <c r="G73" s="125">
        <f>E73/C73*100</f>
        <v>111.09004771428572</v>
      </c>
      <c r="H73" s="125">
        <f t="shared" si="14"/>
        <v>109.14109950877193</v>
      </c>
      <c r="I73" s="125">
        <f t="shared" si="17"/>
        <v>87.048246413882353</v>
      </c>
    </row>
    <row r="74" spans="1:9" s="121" customFormat="1" ht="21" customHeight="1" x14ac:dyDescent="0.3">
      <c r="A74" s="118" t="s">
        <v>1103</v>
      </c>
      <c r="B74" s="122" t="s">
        <v>1104</v>
      </c>
      <c r="C74" s="120">
        <v>14780</v>
      </c>
      <c r="D74" s="120">
        <v>16000</v>
      </c>
      <c r="E74" s="120">
        <v>16273.799779999999</v>
      </c>
      <c r="F74" s="120">
        <v>16995.65897</v>
      </c>
      <c r="G74" s="120">
        <f>E74/C74*100</f>
        <v>110.106899729364</v>
      </c>
      <c r="H74" s="120">
        <f t="shared" si="14"/>
        <v>101.71124862500001</v>
      </c>
      <c r="I74" s="120">
        <f t="shared" si="17"/>
        <v>95.752684898689751</v>
      </c>
    </row>
    <row r="75" spans="1:9" s="121" customFormat="1" ht="21" customHeight="1" x14ac:dyDescent="0.3">
      <c r="A75" s="118" t="s">
        <v>1105</v>
      </c>
      <c r="B75" s="122" t="s">
        <v>1106</v>
      </c>
      <c r="C75" s="120">
        <f>C76+C77</f>
        <v>4770.3999999999996</v>
      </c>
      <c r="D75" s="120">
        <f>D76+D77</f>
        <v>6275.5090700000001</v>
      </c>
      <c r="E75" s="120">
        <f>E76+E77</f>
        <v>8226.6400300000005</v>
      </c>
      <c r="F75" s="120">
        <f>F76+F77</f>
        <v>5378.8584600000004</v>
      </c>
      <c r="G75" s="120">
        <f>E75/C75*100</f>
        <v>172.45178664262957</v>
      </c>
      <c r="H75" s="120">
        <f t="shared" si="14"/>
        <v>131.09119815199313</v>
      </c>
      <c r="I75" s="120">
        <f t="shared" si="17"/>
        <v>152.94397670393431</v>
      </c>
    </row>
    <row r="76" spans="1:9" ht="21.75" hidden="1" customHeight="1" x14ac:dyDescent="0.3">
      <c r="A76" s="123" t="s">
        <v>1107</v>
      </c>
      <c r="B76" s="124" t="s">
        <v>1108</v>
      </c>
      <c r="C76" s="125"/>
      <c r="D76" s="125"/>
      <c r="E76" s="125"/>
      <c r="F76" s="125"/>
      <c r="G76" s="125"/>
      <c r="H76" s="125"/>
      <c r="I76" s="125"/>
    </row>
    <row r="77" spans="1:9" ht="21.75" customHeight="1" x14ac:dyDescent="0.3">
      <c r="A77" s="123" t="s">
        <v>1109</v>
      </c>
      <c r="B77" s="124" t="s">
        <v>1110</v>
      </c>
      <c r="C77" s="125">
        <f>SUM(C78:C81)</f>
        <v>4770.3999999999996</v>
      </c>
      <c r="D77" s="125">
        <f>SUM(D78:D81)</f>
        <v>6275.5090700000001</v>
      </c>
      <c r="E77" s="125">
        <f>SUM(E78:E81)</f>
        <v>8226.6400300000005</v>
      </c>
      <c r="F77" s="125">
        <f>SUM(F78:F81)</f>
        <v>5378.8584600000004</v>
      </c>
      <c r="G77" s="125">
        <f>E77/C77*100</f>
        <v>172.45178664262957</v>
      </c>
      <c r="H77" s="125">
        <f t="shared" ref="H77:H92" si="18">E77/D77*100</f>
        <v>131.09119815199313</v>
      </c>
      <c r="I77" s="125">
        <f t="shared" ref="I77:I89" si="19">E77/F77*100</f>
        <v>152.94397670393431</v>
      </c>
    </row>
    <row r="78" spans="1:9" s="129" customFormat="1" ht="21.75" customHeight="1" x14ac:dyDescent="0.3">
      <c r="A78" s="126" t="s">
        <v>1109</v>
      </c>
      <c r="B78" s="127" t="s">
        <v>1110</v>
      </c>
      <c r="C78" s="128"/>
      <c r="D78" s="128">
        <v>485.45531999999997</v>
      </c>
      <c r="E78" s="128">
        <v>530.91132000000005</v>
      </c>
      <c r="F78" s="128">
        <v>47.674599999999998</v>
      </c>
      <c r="G78" s="128"/>
      <c r="H78" s="128">
        <f t="shared" si="18"/>
        <v>109.3635805659726</v>
      </c>
      <c r="I78" s="128">
        <f t="shared" si="19"/>
        <v>1113.6146291736063</v>
      </c>
    </row>
    <row r="79" spans="1:9" s="129" customFormat="1" ht="21.75" customHeight="1" x14ac:dyDescent="0.3">
      <c r="A79" s="126" t="s">
        <v>1111</v>
      </c>
      <c r="B79" s="127" t="s">
        <v>1112</v>
      </c>
      <c r="C79" s="128">
        <v>3000</v>
      </c>
      <c r="D79" s="128">
        <v>3600</v>
      </c>
      <c r="E79" s="128">
        <v>3309.2367800000002</v>
      </c>
      <c r="F79" s="128">
        <v>2846.7158800000002</v>
      </c>
      <c r="G79" s="128">
        <f>E79/C79*100</f>
        <v>110.30789266666667</v>
      </c>
      <c r="H79" s="128">
        <f t="shared" si="18"/>
        <v>91.923243888888891</v>
      </c>
      <c r="I79" s="128">
        <f t="shared" si="19"/>
        <v>116.24752590342806</v>
      </c>
    </row>
    <row r="80" spans="1:9" s="129" customFormat="1" ht="32.25" customHeight="1" x14ac:dyDescent="0.3">
      <c r="A80" s="126" t="s">
        <v>1113</v>
      </c>
      <c r="B80" s="127" t="s">
        <v>1114</v>
      </c>
      <c r="C80" s="128">
        <v>1770.4</v>
      </c>
      <c r="D80" s="128">
        <v>1697.2605000000001</v>
      </c>
      <c r="E80" s="128">
        <v>1697.2605000000001</v>
      </c>
      <c r="F80" s="128">
        <v>2340.9405000000002</v>
      </c>
      <c r="G80" s="128">
        <f>E80/C80*100</f>
        <v>95.86875847266154</v>
      </c>
      <c r="H80" s="128">
        <f t="shared" si="18"/>
        <v>100</v>
      </c>
      <c r="I80" s="128">
        <f t="shared" si="19"/>
        <v>72.503359226772318</v>
      </c>
    </row>
    <row r="81" spans="1:9" s="129" customFormat="1" ht="29.25" customHeight="1" x14ac:dyDescent="0.3">
      <c r="A81" s="126" t="s">
        <v>1115</v>
      </c>
      <c r="B81" s="127" t="s">
        <v>1116</v>
      </c>
      <c r="C81" s="128"/>
      <c r="D81" s="128">
        <v>492.79325</v>
      </c>
      <c r="E81" s="128">
        <v>2689.2314299999998</v>
      </c>
      <c r="F81" s="128">
        <v>143.52748</v>
      </c>
      <c r="G81" s="128"/>
      <c r="H81" s="128">
        <f t="shared" si="18"/>
        <v>545.71190453603003</v>
      </c>
      <c r="I81" s="128">
        <f t="shared" si="19"/>
        <v>1873.670066526633</v>
      </c>
    </row>
    <row r="82" spans="1:9" s="121" customFormat="1" ht="22.5" customHeight="1" x14ac:dyDescent="0.3">
      <c r="A82" s="118" t="s">
        <v>1117</v>
      </c>
      <c r="B82" s="119" t="s">
        <v>1118</v>
      </c>
      <c r="C82" s="120">
        <f>C84+C86+C141+C167+C176+C177+C178+C179</f>
        <v>2177048</v>
      </c>
      <c r="D82" s="120">
        <f>D84+D86+D141+D167+D176+D177+D178+D179</f>
        <v>3405694.2127399999</v>
      </c>
      <c r="E82" s="120">
        <f>E84+E86+E141+E167+E176+E177+E178+E179</f>
        <v>3079701.5759200002</v>
      </c>
      <c r="F82" s="120">
        <f>F84+F86+F141+F167+F176+F177+F178+F179</f>
        <v>2956959.2122599995</v>
      </c>
      <c r="G82" s="120">
        <f>E82/C82*100</f>
        <v>141.46227257828033</v>
      </c>
      <c r="H82" s="120">
        <f t="shared" si="18"/>
        <v>90.428012133311071</v>
      </c>
      <c r="I82" s="120">
        <f t="shared" si="19"/>
        <v>104.15096573368656</v>
      </c>
    </row>
    <row r="83" spans="1:9" s="121" customFormat="1" ht="22.5" customHeight="1" x14ac:dyDescent="0.3">
      <c r="A83" s="139" t="s">
        <v>1119</v>
      </c>
      <c r="B83" s="119" t="s">
        <v>1120</v>
      </c>
      <c r="C83" s="120">
        <f>C84+C86+C141+C167</f>
        <v>2177048</v>
      </c>
      <c r="D83" s="120">
        <f>D84+D86+D141+D167</f>
        <v>3416436.1295799999</v>
      </c>
      <c r="E83" s="120">
        <f>E84+E86+E141+E167</f>
        <v>3099676.8095300002</v>
      </c>
      <c r="F83" s="120">
        <f>F84+F86+F141+F167</f>
        <v>2903755.2728499998</v>
      </c>
      <c r="G83" s="120">
        <f>E83/C83*100</f>
        <v>142.37981016174197</v>
      </c>
      <c r="H83" s="120">
        <f t="shared" si="18"/>
        <v>90.72836991426675</v>
      </c>
      <c r="I83" s="120">
        <f t="shared" si="19"/>
        <v>106.74717799092296</v>
      </c>
    </row>
    <row r="84" spans="1:9" s="121" customFormat="1" ht="22.5" customHeight="1" x14ac:dyDescent="0.3">
      <c r="A84" s="139" t="s">
        <v>1121</v>
      </c>
      <c r="B84" s="122" t="s">
        <v>1122</v>
      </c>
      <c r="C84" s="140">
        <f>C85</f>
        <v>239104</v>
      </c>
      <c r="D84" s="140">
        <f>D85</f>
        <v>239104</v>
      </c>
      <c r="E84" s="140">
        <f>E85</f>
        <v>239104</v>
      </c>
      <c r="F84" s="140">
        <f>F85</f>
        <v>409467.91499999998</v>
      </c>
      <c r="G84" s="140">
        <f>E84/C84*100</f>
        <v>100</v>
      </c>
      <c r="H84" s="140">
        <f t="shared" si="18"/>
        <v>100</v>
      </c>
      <c r="I84" s="140">
        <f t="shared" si="19"/>
        <v>58.393830442123893</v>
      </c>
    </row>
    <row r="85" spans="1:9" s="121" customFormat="1" ht="22.5" customHeight="1" x14ac:dyDescent="0.3">
      <c r="A85" s="123" t="s">
        <v>1123</v>
      </c>
      <c r="B85" s="124" t="s">
        <v>1124</v>
      </c>
      <c r="C85" s="141">
        <v>239104</v>
      </c>
      <c r="D85" s="141">
        <v>239104</v>
      </c>
      <c r="E85" s="141">
        <v>239104</v>
      </c>
      <c r="F85" s="141">
        <v>409467.91499999998</v>
      </c>
      <c r="G85" s="141">
        <f>E85/C85*100</f>
        <v>100</v>
      </c>
      <c r="H85" s="141">
        <f t="shared" si="18"/>
        <v>100</v>
      </c>
      <c r="I85" s="141">
        <f t="shared" si="19"/>
        <v>58.393830442123893</v>
      </c>
    </row>
    <row r="86" spans="1:9" s="121" customFormat="1" ht="22.5" customHeight="1" x14ac:dyDescent="0.3">
      <c r="A86" s="118" t="s">
        <v>1125</v>
      </c>
      <c r="B86" s="122" t="s">
        <v>1126</v>
      </c>
      <c r="C86" s="120">
        <f>C87+C88+C89+C90+C91+C92+C93+C94+C95+C96+C100</f>
        <v>81476</v>
      </c>
      <c r="D86" s="120">
        <f t="shared" ref="D86:F86" si="20">D87+D88+D89+D90+D91+D92+D93+D94+D95+D96+D100</f>
        <v>1265849.1295799999</v>
      </c>
      <c r="E86" s="120">
        <f t="shared" si="20"/>
        <v>943890.24179999996</v>
      </c>
      <c r="F86" s="120">
        <f t="shared" si="20"/>
        <v>631545.65167000005</v>
      </c>
      <c r="G86" s="120">
        <f>E86/C86*100</f>
        <v>1158.4886859934213</v>
      </c>
      <c r="H86" s="120">
        <f t="shared" si="18"/>
        <v>74.565777211789552</v>
      </c>
      <c r="I86" s="120">
        <f t="shared" si="19"/>
        <v>149.4571673962231</v>
      </c>
    </row>
    <row r="87" spans="1:9" s="121" customFormat="1" ht="40.5" customHeight="1" x14ac:dyDescent="0.3">
      <c r="A87" s="123" t="s">
        <v>1127</v>
      </c>
      <c r="B87" s="142" t="s">
        <v>1128</v>
      </c>
      <c r="C87" s="125"/>
      <c r="D87" s="125">
        <v>109578</v>
      </c>
      <c r="E87" s="125">
        <v>109578</v>
      </c>
      <c r="F87" s="125">
        <v>119216.8086</v>
      </c>
      <c r="G87" s="125"/>
      <c r="H87" s="125">
        <f t="shared" si="18"/>
        <v>100</v>
      </c>
      <c r="I87" s="125">
        <f t="shared" si="19"/>
        <v>91.914891269786935</v>
      </c>
    </row>
    <row r="88" spans="1:9" s="121" customFormat="1" ht="40.5" customHeight="1" x14ac:dyDescent="0.3">
      <c r="A88" s="123" t="s">
        <v>1129</v>
      </c>
      <c r="B88" s="142" t="s">
        <v>1130</v>
      </c>
      <c r="C88" s="125"/>
      <c r="D88" s="125">
        <v>123234.83285999999</v>
      </c>
      <c r="E88" s="125">
        <v>84091.241219999996</v>
      </c>
      <c r="F88" s="125">
        <v>140409.73924</v>
      </c>
      <c r="G88" s="125"/>
      <c r="H88" s="125">
        <f t="shared" si="18"/>
        <v>68.236584793790584</v>
      </c>
      <c r="I88" s="125">
        <f t="shared" si="19"/>
        <v>59.889892022564226</v>
      </c>
    </row>
    <row r="89" spans="1:9" s="121" customFormat="1" ht="32.25" customHeight="1" x14ac:dyDescent="0.3">
      <c r="A89" s="123" t="s">
        <v>1131</v>
      </c>
      <c r="B89" s="142" t="s">
        <v>1132</v>
      </c>
      <c r="C89" s="141"/>
      <c r="D89" s="141">
        <v>2578.54</v>
      </c>
      <c r="E89" s="141">
        <v>2578.5399900000002</v>
      </c>
      <c r="F89" s="141">
        <v>2518.7606599999999</v>
      </c>
      <c r="G89" s="141"/>
      <c r="H89" s="141">
        <f t="shared" si="18"/>
        <v>99.999999612183643</v>
      </c>
      <c r="I89" s="141">
        <f t="shared" si="19"/>
        <v>102.37336285854173</v>
      </c>
    </row>
    <row r="90" spans="1:9" s="121" customFormat="1" ht="32.25" customHeight="1" x14ac:dyDescent="0.3">
      <c r="A90" s="123" t="s">
        <v>1133</v>
      </c>
      <c r="B90" s="142" t="s">
        <v>1134</v>
      </c>
      <c r="C90" s="141"/>
      <c r="D90" s="141">
        <v>2773.0333300000002</v>
      </c>
      <c r="E90" s="141">
        <v>2773.0307200000002</v>
      </c>
      <c r="F90" s="141"/>
      <c r="G90" s="141"/>
      <c r="H90" s="141">
        <f t="shared" si="18"/>
        <v>99.999905879241638</v>
      </c>
      <c r="I90" s="141"/>
    </row>
    <row r="91" spans="1:9" s="121" customFormat="1" ht="32.25" customHeight="1" x14ac:dyDescent="0.3">
      <c r="A91" s="123" t="s">
        <v>1135</v>
      </c>
      <c r="B91" s="142" t="s">
        <v>1136</v>
      </c>
      <c r="C91" s="141"/>
      <c r="D91" s="141">
        <v>3210.2233900000001</v>
      </c>
      <c r="E91" s="141">
        <v>3210.2233900000001</v>
      </c>
      <c r="F91" s="141"/>
      <c r="G91" s="141"/>
      <c r="H91" s="141">
        <f t="shared" si="18"/>
        <v>100</v>
      </c>
      <c r="I91" s="141"/>
    </row>
    <row r="92" spans="1:9" s="121" customFormat="1" ht="23.25" customHeight="1" x14ac:dyDescent="0.3">
      <c r="A92" s="123" t="s">
        <v>1137</v>
      </c>
      <c r="B92" s="142" t="s">
        <v>1138</v>
      </c>
      <c r="C92" s="141"/>
      <c r="D92" s="141">
        <v>4746.8999999999996</v>
      </c>
      <c r="E92" s="141">
        <v>4746.1753099999996</v>
      </c>
      <c r="F92" s="141">
        <v>6692.7672000000002</v>
      </c>
      <c r="G92" s="141"/>
      <c r="H92" s="141">
        <f t="shared" si="18"/>
        <v>99.98473340495903</v>
      </c>
      <c r="I92" s="141">
        <f>E92/F92*100</f>
        <v>70.914991783966414</v>
      </c>
    </row>
    <row r="93" spans="1:9" s="121" customFormat="1" ht="52.5" hidden="1" customHeight="1" x14ac:dyDescent="0.3">
      <c r="A93" s="123" t="s">
        <v>1139</v>
      </c>
      <c r="B93" s="142" t="s">
        <v>1140</v>
      </c>
      <c r="C93" s="141"/>
      <c r="D93" s="141"/>
      <c r="E93" s="141"/>
      <c r="F93" s="141">
        <v>36.510719999999999</v>
      </c>
      <c r="G93" s="141"/>
      <c r="H93" s="141"/>
      <c r="I93" s="141"/>
    </row>
    <row r="94" spans="1:9" s="121" customFormat="1" ht="28.5" customHeight="1" x14ac:dyDescent="0.3">
      <c r="A94" s="123" t="s">
        <v>1141</v>
      </c>
      <c r="B94" s="142" t="s">
        <v>1142</v>
      </c>
      <c r="C94" s="141"/>
      <c r="D94" s="141">
        <v>9629.6299999999992</v>
      </c>
      <c r="E94" s="141">
        <v>8901.0231399999993</v>
      </c>
      <c r="F94" s="141">
        <v>37529.742810000003</v>
      </c>
      <c r="G94" s="141"/>
      <c r="H94" s="141">
        <f>E94/D94*100</f>
        <v>92.433698283319302</v>
      </c>
      <c r="I94" s="141">
        <f>E94/F94*100</f>
        <v>23.717250568603081</v>
      </c>
    </row>
    <row r="95" spans="1:9" s="121" customFormat="1" ht="26.25" customHeight="1" x14ac:dyDescent="0.3">
      <c r="A95" s="123" t="s">
        <v>1143</v>
      </c>
      <c r="B95" s="142" t="s">
        <v>1144</v>
      </c>
      <c r="C95" s="141"/>
      <c r="D95" s="141">
        <v>8569</v>
      </c>
      <c r="E95" s="141">
        <v>8342.0477200000005</v>
      </c>
      <c r="F95" s="141">
        <v>407.71300000000002</v>
      </c>
      <c r="G95" s="141"/>
      <c r="H95" s="141">
        <f>E95/D95*100</f>
        <v>97.351472984012148</v>
      </c>
      <c r="I95" s="141">
        <f>E95/F95*100</f>
        <v>2046.0588011665068</v>
      </c>
    </row>
    <row r="96" spans="1:9" s="121" customFormat="1" ht="26.25" customHeight="1" x14ac:dyDescent="0.3">
      <c r="A96" s="123" t="s">
        <v>1145</v>
      </c>
      <c r="B96" s="142" t="s">
        <v>1146</v>
      </c>
      <c r="C96" s="141"/>
      <c r="D96" s="141">
        <f t="shared" ref="D96:F96" si="21">SUM(D97:D99)</f>
        <v>588350.16999999993</v>
      </c>
      <c r="E96" s="141">
        <f t="shared" si="21"/>
        <v>371320.28645999997</v>
      </c>
      <c r="F96" s="141">
        <f t="shared" si="21"/>
        <v>182198.89723</v>
      </c>
      <c r="G96" s="141"/>
      <c r="H96" s="141">
        <f>E96/D96*100</f>
        <v>63.112123594695326</v>
      </c>
      <c r="I96" s="141">
        <f>E96/F96*100</f>
        <v>203.79941487311049</v>
      </c>
    </row>
    <row r="97" spans="1:9" s="138" customFormat="1" ht="26.25" customHeight="1" x14ac:dyDescent="0.3">
      <c r="A97" s="126" t="s">
        <v>1147</v>
      </c>
      <c r="B97" s="143" t="s">
        <v>1148</v>
      </c>
      <c r="C97" s="144"/>
      <c r="D97" s="144">
        <v>437655.67</v>
      </c>
      <c r="E97" s="144">
        <v>338174.15908999997</v>
      </c>
      <c r="F97" s="144">
        <v>182198.89723</v>
      </c>
      <c r="G97" s="144"/>
      <c r="H97" s="144">
        <f>E97/D97*100</f>
        <v>77.269456851775729</v>
      </c>
      <c r="I97" s="144">
        <f>E97/F97*100</f>
        <v>185.60713826006508</v>
      </c>
    </row>
    <row r="98" spans="1:9" s="138" customFormat="1" ht="26.25" customHeight="1" x14ac:dyDescent="0.3">
      <c r="A98" s="126" t="s">
        <v>1149</v>
      </c>
      <c r="B98" s="143" t="s">
        <v>1148</v>
      </c>
      <c r="C98" s="144"/>
      <c r="D98" s="144">
        <v>10451</v>
      </c>
      <c r="E98" s="144"/>
      <c r="F98" s="144"/>
      <c r="G98" s="144"/>
      <c r="H98" s="144"/>
      <c r="I98" s="144"/>
    </row>
    <row r="99" spans="1:9" s="138" customFormat="1" ht="26.25" customHeight="1" x14ac:dyDescent="0.3">
      <c r="A99" s="126" t="s">
        <v>1150</v>
      </c>
      <c r="B99" s="143" t="s">
        <v>1148</v>
      </c>
      <c r="C99" s="144"/>
      <c r="D99" s="144">
        <v>140243.5</v>
      </c>
      <c r="E99" s="144">
        <v>33146.127370000002</v>
      </c>
      <c r="F99" s="144"/>
      <c r="G99" s="144"/>
      <c r="H99" s="144">
        <f t="shared" ref="H99:H117" si="22">E99/D99*100</f>
        <v>23.634697772089261</v>
      </c>
      <c r="I99" s="144"/>
    </row>
    <row r="100" spans="1:9" s="121" customFormat="1" ht="26.25" customHeight="1" x14ac:dyDescent="0.3">
      <c r="A100" s="123" t="s">
        <v>1151</v>
      </c>
      <c r="B100" s="142" t="s">
        <v>1152</v>
      </c>
      <c r="C100" s="141">
        <f>SUM(C101:C140)</f>
        <v>81476</v>
      </c>
      <c r="D100" s="141">
        <f>SUM(D101:D140)</f>
        <v>413178.8</v>
      </c>
      <c r="E100" s="141">
        <f>SUM(E101:E140)</f>
        <v>348349.67385000002</v>
      </c>
      <c r="F100" s="141">
        <f>SUM(F101:F140)</f>
        <v>142534.71221</v>
      </c>
      <c r="G100" s="141">
        <f>E100/C100*100</f>
        <v>427.54881664539255</v>
      </c>
      <c r="H100" s="141">
        <f t="shared" si="22"/>
        <v>84.309667836297507</v>
      </c>
      <c r="I100" s="141">
        <f>E100/F100*100</f>
        <v>244.39637787093406</v>
      </c>
    </row>
    <row r="101" spans="1:9" s="138" customFormat="1" ht="30" customHeight="1" x14ac:dyDescent="0.3">
      <c r="A101" s="126"/>
      <c r="B101" s="143" t="s">
        <v>1153</v>
      </c>
      <c r="C101" s="144">
        <v>1607</v>
      </c>
      <c r="D101" s="144">
        <v>1530</v>
      </c>
      <c r="E101" s="144">
        <v>1529.7279799999999</v>
      </c>
      <c r="F101" s="144">
        <v>956.33144000000004</v>
      </c>
      <c r="G101" s="144">
        <f>E101/C101*100</f>
        <v>95.191535780958304</v>
      </c>
      <c r="H101" s="144">
        <f t="shared" si="22"/>
        <v>99.98222091503267</v>
      </c>
      <c r="I101" s="144">
        <f>E101/F101*100</f>
        <v>159.95793048485365</v>
      </c>
    </row>
    <row r="102" spans="1:9" s="138" customFormat="1" ht="30" customHeight="1" x14ac:dyDescent="0.3">
      <c r="A102" s="126"/>
      <c r="B102" s="143" t="s">
        <v>1154</v>
      </c>
      <c r="C102" s="144">
        <v>9203</v>
      </c>
      <c r="D102" s="144">
        <v>9203</v>
      </c>
      <c r="E102" s="144">
        <v>9203</v>
      </c>
      <c r="F102" s="144">
        <v>7560.3171700000003</v>
      </c>
      <c r="G102" s="144">
        <f>E102/C102*100</f>
        <v>100</v>
      </c>
      <c r="H102" s="144">
        <f t="shared" si="22"/>
        <v>100</v>
      </c>
      <c r="I102" s="144">
        <f>E102/F102*100</f>
        <v>121.72769730505897</v>
      </c>
    </row>
    <row r="103" spans="1:9" s="138" customFormat="1" ht="40.5" customHeight="1" x14ac:dyDescent="0.3">
      <c r="A103" s="126"/>
      <c r="B103" s="143" t="s">
        <v>1155</v>
      </c>
      <c r="C103" s="144">
        <v>43196</v>
      </c>
      <c r="D103" s="144">
        <v>43196</v>
      </c>
      <c r="E103" s="144">
        <v>41369.536</v>
      </c>
      <c r="F103" s="144"/>
      <c r="G103" s="144">
        <f>E103/C103*100</f>
        <v>95.771682563200301</v>
      </c>
      <c r="H103" s="144">
        <f t="shared" si="22"/>
        <v>95.771682563200301</v>
      </c>
      <c r="I103" s="144"/>
    </row>
    <row r="104" spans="1:9" s="138" customFormat="1" ht="31.5" customHeight="1" x14ac:dyDescent="0.3">
      <c r="A104" s="126"/>
      <c r="B104" s="143" t="s">
        <v>1156</v>
      </c>
      <c r="C104" s="144">
        <v>27470</v>
      </c>
      <c r="D104" s="144">
        <v>26508.55</v>
      </c>
      <c r="E104" s="144">
        <v>25905.424999999999</v>
      </c>
      <c r="F104" s="144"/>
      <c r="G104" s="144">
        <f>E104/C104*100</f>
        <v>94.304423006916636</v>
      </c>
      <c r="H104" s="144">
        <f t="shared" si="22"/>
        <v>97.724790680742629</v>
      </c>
      <c r="I104" s="144"/>
    </row>
    <row r="105" spans="1:9" s="138" customFormat="1" ht="41.25" customHeight="1" x14ac:dyDescent="0.3">
      <c r="A105" s="126"/>
      <c r="B105" s="143" t="s">
        <v>1157</v>
      </c>
      <c r="C105" s="144"/>
      <c r="D105" s="144">
        <v>11149.9</v>
      </c>
      <c r="E105" s="144">
        <v>10604.801579999999</v>
      </c>
      <c r="F105" s="144"/>
      <c r="G105" s="144"/>
      <c r="H105" s="144">
        <f t="shared" si="22"/>
        <v>95.111181086825894</v>
      </c>
      <c r="I105" s="144"/>
    </row>
    <row r="106" spans="1:9" s="138" customFormat="1" ht="21.75" customHeight="1" x14ac:dyDescent="0.3">
      <c r="A106" s="126"/>
      <c r="B106" s="143" t="s">
        <v>1158</v>
      </c>
      <c r="C106" s="144"/>
      <c r="D106" s="144">
        <v>8949</v>
      </c>
      <c r="E106" s="144">
        <v>1869.5396599999999</v>
      </c>
      <c r="F106" s="144"/>
      <c r="G106" s="144"/>
      <c r="H106" s="144">
        <f t="shared" si="22"/>
        <v>20.891045479941891</v>
      </c>
      <c r="I106" s="144"/>
    </row>
    <row r="107" spans="1:9" s="138" customFormat="1" ht="30.75" customHeight="1" x14ac:dyDescent="0.3">
      <c r="A107" s="126"/>
      <c r="B107" s="143" t="s">
        <v>1159</v>
      </c>
      <c r="C107" s="144"/>
      <c r="D107" s="144">
        <v>2083</v>
      </c>
      <c r="E107" s="144">
        <v>2083</v>
      </c>
      <c r="F107" s="144"/>
      <c r="G107" s="144"/>
      <c r="H107" s="144">
        <f t="shared" si="22"/>
        <v>100</v>
      </c>
      <c r="I107" s="144"/>
    </row>
    <row r="108" spans="1:9" s="138" customFormat="1" ht="24.75" customHeight="1" x14ac:dyDescent="0.3">
      <c r="A108" s="126"/>
      <c r="B108" s="143" t="s">
        <v>1160</v>
      </c>
      <c r="C108" s="144"/>
      <c r="D108" s="144">
        <v>6113</v>
      </c>
      <c r="E108" s="144">
        <v>6113</v>
      </c>
      <c r="F108" s="144">
        <v>6159</v>
      </c>
      <c r="G108" s="144"/>
      <c r="H108" s="144">
        <f t="shared" si="22"/>
        <v>100</v>
      </c>
      <c r="I108" s="144">
        <f>E108/F108*100</f>
        <v>99.253125507387566</v>
      </c>
    </row>
    <row r="109" spans="1:9" s="138" customFormat="1" ht="30" customHeight="1" x14ac:dyDescent="0.3">
      <c r="A109" s="126"/>
      <c r="B109" s="143" t="s">
        <v>1161</v>
      </c>
      <c r="C109" s="144"/>
      <c r="D109" s="144">
        <v>55274.93</v>
      </c>
      <c r="E109" s="144">
        <v>38228.581510000004</v>
      </c>
      <c r="F109" s="144"/>
      <c r="G109" s="144"/>
      <c r="H109" s="144">
        <f t="shared" si="22"/>
        <v>69.160795879795785</v>
      </c>
      <c r="I109" s="144"/>
    </row>
    <row r="110" spans="1:9" s="138" customFormat="1" ht="30" customHeight="1" x14ac:dyDescent="0.3">
      <c r="A110" s="126"/>
      <c r="B110" s="143" t="s">
        <v>1162</v>
      </c>
      <c r="C110" s="144"/>
      <c r="D110" s="144">
        <v>7299.09</v>
      </c>
      <c r="E110" s="144">
        <v>7299.0720000000001</v>
      </c>
      <c r="F110" s="144"/>
      <c r="G110" s="144"/>
      <c r="H110" s="144">
        <f t="shared" si="22"/>
        <v>99.999753393916222</v>
      </c>
      <c r="I110" s="144"/>
    </row>
    <row r="111" spans="1:9" s="138" customFormat="1" ht="30" customHeight="1" x14ac:dyDescent="0.3">
      <c r="A111" s="126"/>
      <c r="B111" s="143" t="s">
        <v>1163</v>
      </c>
      <c r="C111" s="144"/>
      <c r="D111" s="144">
        <v>13628</v>
      </c>
      <c r="E111" s="144">
        <v>13082.120339999999</v>
      </c>
      <c r="F111" s="144"/>
      <c r="G111" s="144"/>
      <c r="H111" s="144">
        <f t="shared" si="22"/>
        <v>95.994425741121219</v>
      </c>
      <c r="I111" s="144"/>
    </row>
    <row r="112" spans="1:9" s="138" customFormat="1" ht="30" customHeight="1" x14ac:dyDescent="0.3">
      <c r="A112" s="126"/>
      <c r="B112" s="143" t="s">
        <v>1164</v>
      </c>
      <c r="C112" s="144"/>
      <c r="D112" s="144">
        <v>1424</v>
      </c>
      <c r="E112" s="144">
        <v>1068.6981900000001</v>
      </c>
      <c r="F112" s="144">
        <v>287.14517000000001</v>
      </c>
      <c r="G112" s="144"/>
      <c r="H112" s="144">
        <f t="shared" si="22"/>
        <v>75.049030196629218</v>
      </c>
      <c r="I112" s="144">
        <f>E112/F112*100</f>
        <v>372.18045144203541</v>
      </c>
    </row>
    <row r="113" spans="1:9" s="138" customFormat="1" ht="29.25" customHeight="1" x14ac:dyDescent="0.3">
      <c r="A113" s="126"/>
      <c r="B113" s="143" t="s">
        <v>1165</v>
      </c>
      <c r="C113" s="144"/>
      <c r="D113" s="144">
        <v>115494</v>
      </c>
      <c r="E113" s="144">
        <v>113761.63841</v>
      </c>
      <c r="F113" s="144"/>
      <c r="G113" s="144"/>
      <c r="H113" s="144">
        <f t="shared" si="22"/>
        <v>98.50004191559735</v>
      </c>
      <c r="I113" s="144"/>
    </row>
    <row r="114" spans="1:9" s="138" customFormat="1" ht="21.75" customHeight="1" x14ac:dyDescent="0.3">
      <c r="A114" s="126"/>
      <c r="B114" s="143" t="s">
        <v>1166</v>
      </c>
      <c r="C114" s="144"/>
      <c r="D114" s="144">
        <v>11088.41</v>
      </c>
      <c r="E114" s="144">
        <v>8906.0234600000003</v>
      </c>
      <c r="F114" s="144">
        <v>10851.65129</v>
      </c>
      <c r="G114" s="144"/>
      <c r="H114" s="144">
        <f t="shared" si="22"/>
        <v>80.31830947809469</v>
      </c>
      <c r="I114" s="144">
        <f>E114/F114*100</f>
        <v>82.070674978351619</v>
      </c>
    </row>
    <row r="115" spans="1:9" s="138" customFormat="1" ht="39" customHeight="1" x14ac:dyDescent="0.3">
      <c r="A115" s="126"/>
      <c r="B115" s="143" t="s">
        <v>1167</v>
      </c>
      <c r="C115" s="144"/>
      <c r="D115" s="144">
        <v>1299</v>
      </c>
      <c r="E115" s="144">
        <v>1299</v>
      </c>
      <c r="F115" s="144"/>
      <c r="G115" s="144"/>
      <c r="H115" s="144">
        <f t="shared" si="22"/>
        <v>100</v>
      </c>
      <c r="I115" s="144"/>
    </row>
    <row r="116" spans="1:9" s="138" customFormat="1" ht="30.75" customHeight="1" x14ac:dyDescent="0.3">
      <c r="A116" s="126"/>
      <c r="B116" s="145" t="s">
        <v>1168</v>
      </c>
      <c r="C116" s="144"/>
      <c r="D116" s="144">
        <v>28820</v>
      </c>
      <c r="E116" s="144">
        <v>27893.012699999999</v>
      </c>
      <c r="F116" s="144">
        <v>934.95191</v>
      </c>
      <c r="G116" s="144"/>
      <c r="H116" s="144">
        <f t="shared" si="22"/>
        <v>96.783527758501037</v>
      </c>
      <c r="I116" s="144">
        <f>E116/F116*100</f>
        <v>2983.3633582287671</v>
      </c>
    </row>
    <row r="117" spans="1:9" s="138" customFormat="1" ht="55.5" customHeight="1" x14ac:dyDescent="0.3">
      <c r="A117" s="126"/>
      <c r="B117" s="143" t="s">
        <v>1169</v>
      </c>
      <c r="C117" s="144"/>
      <c r="D117" s="144">
        <v>2583</v>
      </c>
      <c r="E117" s="144">
        <v>2583</v>
      </c>
      <c r="F117" s="144"/>
      <c r="G117" s="144"/>
      <c r="H117" s="144">
        <f t="shared" si="22"/>
        <v>100</v>
      </c>
      <c r="I117" s="144"/>
    </row>
    <row r="118" spans="1:9" s="138" customFormat="1" ht="30.75" customHeight="1" x14ac:dyDescent="0.3">
      <c r="A118" s="126"/>
      <c r="B118" s="143" t="s">
        <v>1170</v>
      </c>
      <c r="C118" s="144"/>
      <c r="D118" s="144">
        <v>1680</v>
      </c>
      <c r="E118" s="144"/>
      <c r="F118" s="144">
        <v>1520</v>
      </c>
      <c r="G118" s="144"/>
      <c r="H118" s="144"/>
      <c r="I118" s="144"/>
    </row>
    <row r="119" spans="1:9" s="138" customFormat="1" ht="41.25" customHeight="1" x14ac:dyDescent="0.3">
      <c r="A119" s="126"/>
      <c r="B119" s="143" t="s">
        <v>1171</v>
      </c>
      <c r="C119" s="144"/>
      <c r="D119" s="144">
        <v>1000</v>
      </c>
      <c r="E119" s="144">
        <v>1000</v>
      </c>
      <c r="F119" s="144">
        <v>1000</v>
      </c>
      <c r="G119" s="144"/>
      <c r="H119" s="144">
        <f t="shared" ref="H119:H124" si="23">E119/D119*100</f>
        <v>100</v>
      </c>
      <c r="I119" s="144">
        <f>E119/F119*100</f>
        <v>100</v>
      </c>
    </row>
    <row r="120" spans="1:9" s="138" customFormat="1" ht="40.5" customHeight="1" x14ac:dyDescent="0.3">
      <c r="A120" s="126"/>
      <c r="B120" s="143" t="s">
        <v>1172</v>
      </c>
      <c r="C120" s="144"/>
      <c r="D120" s="144">
        <v>800</v>
      </c>
      <c r="E120" s="144">
        <v>800</v>
      </c>
      <c r="F120" s="144"/>
      <c r="G120" s="144"/>
      <c r="H120" s="144">
        <f t="shared" si="23"/>
        <v>100</v>
      </c>
      <c r="I120" s="144"/>
    </row>
    <row r="121" spans="1:9" s="138" customFormat="1" ht="24" customHeight="1" x14ac:dyDescent="0.3">
      <c r="A121" s="126"/>
      <c r="B121" s="143" t="s">
        <v>1173</v>
      </c>
      <c r="C121" s="144"/>
      <c r="D121" s="144">
        <v>11732</v>
      </c>
      <c r="E121" s="144">
        <v>7320.92713</v>
      </c>
      <c r="F121" s="144"/>
      <c r="G121" s="144"/>
      <c r="H121" s="144">
        <f t="shared" si="23"/>
        <v>62.401356375724518</v>
      </c>
      <c r="I121" s="144"/>
    </row>
    <row r="122" spans="1:9" s="138" customFormat="1" ht="21.75" customHeight="1" x14ac:dyDescent="0.3">
      <c r="A122" s="126"/>
      <c r="B122" s="143" t="s">
        <v>1174</v>
      </c>
      <c r="C122" s="144"/>
      <c r="D122" s="144">
        <v>509.13</v>
      </c>
      <c r="E122" s="144">
        <v>95.366399999999999</v>
      </c>
      <c r="F122" s="144">
        <v>0</v>
      </c>
      <c r="G122" s="144"/>
      <c r="H122" s="144">
        <f t="shared" si="23"/>
        <v>18.731247422072947</v>
      </c>
      <c r="I122" s="144"/>
    </row>
    <row r="123" spans="1:9" s="138" customFormat="1" ht="26.25" customHeight="1" x14ac:dyDescent="0.3">
      <c r="A123" s="126"/>
      <c r="B123" s="143" t="s">
        <v>1175</v>
      </c>
      <c r="C123" s="144"/>
      <c r="D123" s="144">
        <v>10358.709999999999</v>
      </c>
      <c r="E123" s="144">
        <v>3195.2069299999998</v>
      </c>
      <c r="F123" s="144">
        <v>32987.04593</v>
      </c>
      <c r="G123" s="144"/>
      <c r="H123" s="144">
        <f t="shared" si="23"/>
        <v>30.845606547533428</v>
      </c>
      <c r="I123" s="144">
        <f>E123/F123*100</f>
        <v>9.6862475554203105</v>
      </c>
    </row>
    <row r="124" spans="1:9" s="138" customFormat="1" ht="26.25" customHeight="1" x14ac:dyDescent="0.3">
      <c r="A124" s="126"/>
      <c r="B124" s="143" t="s">
        <v>1176</v>
      </c>
      <c r="C124" s="144"/>
      <c r="D124" s="144">
        <v>19209</v>
      </c>
      <c r="E124" s="144">
        <v>19172.538280000001</v>
      </c>
      <c r="F124" s="144"/>
      <c r="G124" s="144"/>
      <c r="H124" s="144">
        <f t="shared" si="23"/>
        <v>99.810184184496848</v>
      </c>
      <c r="I124" s="144"/>
    </row>
    <row r="125" spans="1:9" s="138" customFormat="1" ht="66.75" customHeight="1" x14ac:dyDescent="0.3">
      <c r="A125" s="126"/>
      <c r="B125" s="143" t="s">
        <v>1177</v>
      </c>
      <c r="C125" s="144"/>
      <c r="D125" s="144">
        <v>4423.7</v>
      </c>
      <c r="E125" s="144"/>
      <c r="F125" s="144"/>
      <c r="G125" s="144"/>
      <c r="H125" s="144"/>
      <c r="I125" s="144"/>
    </row>
    <row r="126" spans="1:9" s="138" customFormat="1" ht="23.25" customHeight="1" x14ac:dyDescent="0.3">
      <c r="A126" s="126"/>
      <c r="B126" s="143" t="s">
        <v>1178</v>
      </c>
      <c r="C126" s="144"/>
      <c r="D126" s="144">
        <v>2492.3200000000002</v>
      </c>
      <c r="E126" s="144">
        <v>1873.4346800000001</v>
      </c>
      <c r="F126" s="144"/>
      <c r="G126" s="144"/>
      <c r="H126" s="144">
        <f>E126/D126*100</f>
        <v>75.168304230596391</v>
      </c>
      <c r="I126" s="144"/>
    </row>
    <row r="127" spans="1:9" s="138" customFormat="1" ht="28.5" customHeight="1" x14ac:dyDescent="0.3">
      <c r="A127" s="126"/>
      <c r="B127" s="143" t="s">
        <v>1179</v>
      </c>
      <c r="C127" s="144"/>
      <c r="D127" s="144">
        <v>1735</v>
      </c>
      <c r="E127" s="144">
        <v>1735</v>
      </c>
      <c r="F127" s="144"/>
      <c r="G127" s="144"/>
      <c r="H127" s="144">
        <f>E127/D127*100</f>
        <v>100</v>
      </c>
      <c r="I127" s="144"/>
    </row>
    <row r="128" spans="1:9" s="138" customFormat="1" ht="53.25" customHeight="1" x14ac:dyDescent="0.3">
      <c r="A128" s="126"/>
      <c r="B128" s="143" t="s">
        <v>1180</v>
      </c>
      <c r="C128" s="144"/>
      <c r="D128" s="144">
        <v>378</v>
      </c>
      <c r="E128" s="144">
        <v>358.02359999999999</v>
      </c>
      <c r="F128" s="144"/>
      <c r="G128" s="144"/>
      <c r="H128" s="144">
        <f>E128/D128*100</f>
        <v>94.715238095238092</v>
      </c>
      <c r="I128" s="144"/>
    </row>
    <row r="129" spans="1:9" s="138" customFormat="1" ht="23.25" customHeight="1" x14ac:dyDescent="0.3">
      <c r="A129" s="126"/>
      <c r="B129" s="143" t="s">
        <v>1181</v>
      </c>
      <c r="C129" s="144"/>
      <c r="D129" s="144">
        <v>13218.06</v>
      </c>
      <c r="E129" s="144"/>
      <c r="F129" s="144"/>
      <c r="G129" s="144"/>
      <c r="H129" s="144"/>
      <c r="I129" s="144"/>
    </row>
    <row r="130" spans="1:9" s="138" customFormat="1" ht="26.25" hidden="1" customHeight="1" x14ac:dyDescent="0.3">
      <c r="A130" s="126"/>
      <c r="B130" s="143" t="s">
        <v>1182</v>
      </c>
      <c r="C130" s="144"/>
      <c r="D130" s="144"/>
      <c r="E130" s="144"/>
      <c r="F130" s="144">
        <v>9640.4284200000002</v>
      </c>
      <c r="G130" s="144"/>
      <c r="H130" s="144"/>
      <c r="I130" s="144"/>
    </row>
    <row r="131" spans="1:9" s="138" customFormat="1" ht="26.25" hidden="1" customHeight="1" x14ac:dyDescent="0.3">
      <c r="A131" s="126"/>
      <c r="B131" s="143" t="s">
        <v>1183</v>
      </c>
      <c r="C131" s="144"/>
      <c r="D131" s="144"/>
      <c r="E131" s="144"/>
      <c r="F131" s="144">
        <v>30366</v>
      </c>
      <c r="G131" s="144"/>
      <c r="H131" s="144"/>
      <c r="I131" s="144"/>
    </row>
    <row r="132" spans="1:9" s="138" customFormat="1" ht="51" hidden="1" customHeight="1" x14ac:dyDescent="0.3">
      <c r="A132" s="126"/>
      <c r="B132" s="143" t="s">
        <v>1184</v>
      </c>
      <c r="C132" s="144"/>
      <c r="D132" s="144"/>
      <c r="E132" s="144"/>
      <c r="F132" s="144">
        <v>487.89179999999999</v>
      </c>
      <c r="G132" s="144"/>
      <c r="H132" s="144"/>
      <c r="I132" s="144"/>
    </row>
    <row r="133" spans="1:9" s="138" customFormat="1" ht="40.5" hidden="1" customHeight="1" x14ac:dyDescent="0.3">
      <c r="A133" s="126"/>
      <c r="B133" s="143" t="s">
        <v>1185</v>
      </c>
      <c r="C133" s="144"/>
      <c r="D133" s="144"/>
      <c r="E133" s="144"/>
      <c r="F133" s="144">
        <v>996.75800000000004</v>
      </c>
      <c r="G133" s="144"/>
      <c r="H133" s="144"/>
      <c r="I133" s="144"/>
    </row>
    <row r="134" spans="1:9" s="138" customFormat="1" ht="26.25" hidden="1" customHeight="1" x14ac:dyDescent="0.3">
      <c r="A134" s="126"/>
      <c r="B134" s="143" t="s">
        <v>1186</v>
      </c>
      <c r="C134" s="144"/>
      <c r="D134" s="144"/>
      <c r="E134" s="144"/>
      <c r="F134" s="144">
        <v>822.37923000000001</v>
      </c>
      <c r="G134" s="144"/>
      <c r="H134" s="144"/>
      <c r="I134" s="144"/>
    </row>
    <row r="135" spans="1:9" s="138" customFormat="1" ht="26.25" hidden="1" customHeight="1" x14ac:dyDescent="0.3">
      <c r="A135" s="126"/>
      <c r="B135" s="143" t="s">
        <v>1187</v>
      </c>
      <c r="C135" s="144"/>
      <c r="D135" s="144"/>
      <c r="E135" s="144"/>
      <c r="F135" s="144">
        <v>17766.250049999999</v>
      </c>
      <c r="G135" s="144"/>
      <c r="H135" s="144"/>
      <c r="I135" s="144"/>
    </row>
    <row r="136" spans="1:9" s="138" customFormat="1" ht="26.25" hidden="1" customHeight="1" x14ac:dyDescent="0.3">
      <c r="A136" s="126"/>
      <c r="B136" s="143" t="s">
        <v>1188</v>
      </c>
      <c r="C136" s="144"/>
      <c r="D136" s="144"/>
      <c r="E136" s="144"/>
      <c r="F136" s="144">
        <v>14745.6</v>
      </c>
      <c r="G136" s="144"/>
      <c r="H136" s="144"/>
      <c r="I136" s="144"/>
    </row>
    <row r="137" spans="1:9" s="138" customFormat="1" ht="26.25" hidden="1" customHeight="1" x14ac:dyDescent="0.3">
      <c r="A137" s="126"/>
      <c r="B137" s="143" t="s">
        <v>1189</v>
      </c>
      <c r="C137" s="144"/>
      <c r="D137" s="144"/>
      <c r="E137" s="144"/>
      <c r="F137" s="144">
        <v>445.92579999999998</v>
      </c>
      <c r="G137" s="144"/>
      <c r="H137" s="144"/>
      <c r="I137" s="144"/>
    </row>
    <row r="138" spans="1:9" s="138" customFormat="1" ht="26.25" hidden="1" customHeight="1" x14ac:dyDescent="0.3">
      <c r="A138" s="126"/>
      <c r="B138" s="143" t="s">
        <v>1190</v>
      </c>
      <c r="C138" s="144"/>
      <c r="D138" s="144"/>
      <c r="E138" s="144"/>
      <c r="F138" s="144">
        <v>1142.0055199999999</v>
      </c>
      <c r="G138" s="144"/>
      <c r="H138" s="144"/>
      <c r="I138" s="144"/>
    </row>
    <row r="139" spans="1:9" s="138" customFormat="1" ht="42" hidden="1" customHeight="1" x14ac:dyDescent="0.3">
      <c r="A139" s="126"/>
      <c r="B139" s="143" t="s">
        <v>1191</v>
      </c>
      <c r="C139" s="144"/>
      <c r="D139" s="144"/>
      <c r="E139" s="144"/>
      <c r="F139" s="144">
        <v>65.794910000000002</v>
      </c>
      <c r="G139" s="144"/>
      <c r="H139" s="144"/>
      <c r="I139" s="144"/>
    </row>
    <row r="140" spans="1:9" s="138" customFormat="1" ht="51" hidden="1" customHeight="1" x14ac:dyDescent="0.3">
      <c r="A140" s="126"/>
      <c r="B140" s="143" t="s">
        <v>1192</v>
      </c>
      <c r="C140" s="144"/>
      <c r="D140" s="144"/>
      <c r="E140" s="144"/>
      <c r="F140" s="144">
        <v>3799.2355699999998</v>
      </c>
      <c r="G140" s="144"/>
      <c r="H140" s="144"/>
      <c r="I140" s="144"/>
    </row>
    <row r="141" spans="1:9" s="121" customFormat="1" ht="22.5" customHeight="1" x14ac:dyDescent="0.3">
      <c r="A141" s="118" t="s">
        <v>1193</v>
      </c>
      <c r="B141" s="122" t="s">
        <v>1194</v>
      </c>
      <c r="C141" s="120">
        <f>C142+C145+C156+C159+C160+C161+C162</f>
        <v>1856468</v>
      </c>
      <c r="D141" s="120">
        <f t="shared" ref="D141:F141" si="24">D142+D145+D156+D159+D160+D161+D162</f>
        <v>1858635</v>
      </c>
      <c r="E141" s="120">
        <f t="shared" si="24"/>
        <v>1849069.51774</v>
      </c>
      <c r="F141" s="120">
        <f t="shared" si="24"/>
        <v>1849997.2527699999</v>
      </c>
      <c r="G141" s="120">
        <f t="shared" ref="G141:G153" si="25">E141/C141*100</f>
        <v>99.601475368279978</v>
      </c>
      <c r="H141" s="120">
        <f t="shared" ref="H141:H154" si="26">E141/D141*100</f>
        <v>99.485349072841089</v>
      </c>
      <c r="I141" s="120">
        <f t="shared" ref="I141:I153" si="27">E141/F141*100</f>
        <v>99.949852086071431</v>
      </c>
    </row>
    <row r="142" spans="1:9" ht="26.25" customHeight="1" x14ac:dyDescent="0.3">
      <c r="A142" s="123" t="s">
        <v>1195</v>
      </c>
      <c r="B142" s="142" t="s">
        <v>1196</v>
      </c>
      <c r="C142" s="125">
        <f>C143+C144</f>
        <v>51518</v>
      </c>
      <c r="D142" s="125">
        <f>D143+D144</f>
        <v>57175</v>
      </c>
      <c r="E142" s="125">
        <f>E143+E144</f>
        <v>55672.092539999998</v>
      </c>
      <c r="F142" s="125">
        <f>F143+F144</f>
        <v>50518.349909999997</v>
      </c>
      <c r="G142" s="125">
        <f t="shared" si="25"/>
        <v>108.06338083776544</v>
      </c>
      <c r="H142" s="125">
        <f t="shared" si="26"/>
        <v>97.371390537822464</v>
      </c>
      <c r="I142" s="125">
        <f t="shared" si="27"/>
        <v>110.20172400559709</v>
      </c>
    </row>
    <row r="143" spans="1:9" s="129" customFormat="1" ht="18.75" customHeight="1" x14ac:dyDescent="0.3">
      <c r="A143" s="126"/>
      <c r="B143" s="143" t="s">
        <v>1197</v>
      </c>
      <c r="C143" s="144">
        <v>46889</v>
      </c>
      <c r="D143" s="144">
        <v>51889</v>
      </c>
      <c r="E143" s="144">
        <v>50706.182540000002</v>
      </c>
      <c r="F143" s="144">
        <v>45647.830909999997</v>
      </c>
      <c r="G143" s="144">
        <f t="shared" si="25"/>
        <v>108.14089133912006</v>
      </c>
      <c r="H143" s="144">
        <f t="shared" si="26"/>
        <v>97.720485150995401</v>
      </c>
      <c r="I143" s="144">
        <f t="shared" si="27"/>
        <v>111.08125299529156</v>
      </c>
    </row>
    <row r="144" spans="1:9" s="129" customFormat="1" ht="18.75" customHeight="1" x14ac:dyDescent="0.3">
      <c r="A144" s="126"/>
      <c r="B144" s="143" t="s">
        <v>1198</v>
      </c>
      <c r="C144" s="128">
        <v>4629</v>
      </c>
      <c r="D144" s="128">
        <v>5286</v>
      </c>
      <c r="E144" s="128">
        <v>4965.91</v>
      </c>
      <c r="F144" s="128">
        <v>4870.5190000000002</v>
      </c>
      <c r="G144" s="128">
        <f t="shared" si="25"/>
        <v>107.27824584143444</v>
      </c>
      <c r="H144" s="128">
        <f t="shared" si="26"/>
        <v>93.944570563753302</v>
      </c>
      <c r="I144" s="128">
        <f t="shared" si="27"/>
        <v>101.95853871014566</v>
      </c>
    </row>
    <row r="145" spans="1:9" ht="27.75" customHeight="1" x14ac:dyDescent="0.3">
      <c r="A145" s="123" t="s">
        <v>1199</v>
      </c>
      <c r="B145" s="142" t="s">
        <v>1200</v>
      </c>
      <c r="C145" s="125">
        <f>SUM(C146:C155)</f>
        <v>83060</v>
      </c>
      <c r="D145" s="125">
        <f t="shared" ref="D145:F145" si="28">SUM(D146:D155)</f>
        <v>88184</v>
      </c>
      <c r="E145" s="125">
        <f t="shared" si="28"/>
        <v>84077.355200000005</v>
      </c>
      <c r="F145" s="125">
        <f t="shared" si="28"/>
        <v>77891.990000000005</v>
      </c>
      <c r="G145" s="125">
        <f t="shared" si="25"/>
        <v>101.22484372742598</v>
      </c>
      <c r="H145" s="125">
        <f t="shared" si="26"/>
        <v>95.343095346094529</v>
      </c>
      <c r="I145" s="125">
        <f t="shared" si="27"/>
        <v>107.94095156639341</v>
      </c>
    </row>
    <row r="146" spans="1:9" s="129" customFormat="1" ht="20.25" customHeight="1" x14ac:dyDescent="0.3">
      <c r="A146" s="126"/>
      <c r="B146" s="143" t="s">
        <v>1201</v>
      </c>
      <c r="C146" s="128">
        <v>1510</v>
      </c>
      <c r="D146" s="128">
        <v>2614</v>
      </c>
      <c r="E146" s="128">
        <v>2108</v>
      </c>
      <c r="F146" s="128">
        <v>1099.4349999999999</v>
      </c>
      <c r="G146" s="128">
        <f t="shared" si="25"/>
        <v>139.60264900662253</v>
      </c>
      <c r="H146" s="128">
        <f t="shared" si="26"/>
        <v>80.642693190512631</v>
      </c>
      <c r="I146" s="128">
        <f t="shared" si="27"/>
        <v>191.73484562525297</v>
      </c>
    </row>
    <row r="147" spans="1:9" s="129" customFormat="1" ht="52.5" customHeight="1" x14ac:dyDescent="0.3">
      <c r="A147" s="126"/>
      <c r="B147" s="143" t="s">
        <v>1202</v>
      </c>
      <c r="C147" s="144">
        <v>59202</v>
      </c>
      <c r="D147" s="144">
        <v>59202</v>
      </c>
      <c r="E147" s="144">
        <v>60706.915000000001</v>
      </c>
      <c r="F147" s="144">
        <v>57485.982000000004</v>
      </c>
      <c r="G147" s="144">
        <f t="shared" si="25"/>
        <v>102.54200027026114</v>
      </c>
      <c r="H147" s="144">
        <f t="shared" si="26"/>
        <v>102.54200027026114</v>
      </c>
      <c r="I147" s="144">
        <f t="shared" si="27"/>
        <v>105.60298856858704</v>
      </c>
    </row>
    <row r="148" spans="1:9" s="129" customFormat="1" ht="30" customHeight="1" x14ac:dyDescent="0.3">
      <c r="A148" s="126"/>
      <c r="B148" s="143" t="s">
        <v>1203</v>
      </c>
      <c r="C148" s="128">
        <v>4540</v>
      </c>
      <c r="D148" s="128">
        <v>4923</v>
      </c>
      <c r="E148" s="128">
        <v>4648.4455500000004</v>
      </c>
      <c r="F148" s="128">
        <v>4514</v>
      </c>
      <c r="G148" s="128">
        <f t="shared" si="25"/>
        <v>102.38866850220265</v>
      </c>
      <c r="H148" s="128">
        <f t="shared" si="26"/>
        <v>94.423025594149905</v>
      </c>
      <c r="I148" s="128">
        <f t="shared" si="27"/>
        <v>102.97841271599468</v>
      </c>
    </row>
    <row r="149" spans="1:9" s="129" customFormat="1" ht="38.25" customHeight="1" x14ac:dyDescent="0.3">
      <c r="A149" s="126"/>
      <c r="B149" s="143" t="s">
        <v>1204</v>
      </c>
      <c r="C149" s="128">
        <v>4749</v>
      </c>
      <c r="D149" s="128">
        <v>5167</v>
      </c>
      <c r="E149" s="128">
        <v>4815.7417299999997</v>
      </c>
      <c r="F149" s="128">
        <v>4504.0619999999999</v>
      </c>
      <c r="G149" s="128">
        <f t="shared" si="25"/>
        <v>101.40538492314171</v>
      </c>
      <c r="H149" s="128">
        <f t="shared" si="26"/>
        <v>93.20189142635958</v>
      </c>
      <c r="I149" s="128">
        <f t="shared" si="27"/>
        <v>106.91996979615288</v>
      </c>
    </row>
    <row r="150" spans="1:9" s="129" customFormat="1" ht="38.25" customHeight="1" x14ac:dyDescent="0.3">
      <c r="A150" s="126"/>
      <c r="B150" s="143" t="s">
        <v>1205</v>
      </c>
      <c r="C150" s="128">
        <v>576</v>
      </c>
      <c r="D150" s="128">
        <v>216</v>
      </c>
      <c r="E150" s="128">
        <v>115.101</v>
      </c>
      <c r="F150" s="128">
        <v>84.83</v>
      </c>
      <c r="G150" s="128">
        <f t="shared" si="25"/>
        <v>19.982812499999998</v>
      </c>
      <c r="H150" s="128">
        <f t="shared" si="26"/>
        <v>53.287500000000001</v>
      </c>
      <c r="I150" s="128">
        <f t="shared" si="27"/>
        <v>135.68430979606271</v>
      </c>
    </row>
    <row r="151" spans="1:9" s="129" customFormat="1" ht="30" customHeight="1" x14ac:dyDescent="0.3">
      <c r="A151" s="126"/>
      <c r="B151" s="143" t="s">
        <v>1206</v>
      </c>
      <c r="C151" s="128">
        <v>540</v>
      </c>
      <c r="D151" s="128">
        <v>612</v>
      </c>
      <c r="E151" s="128">
        <v>612</v>
      </c>
      <c r="F151" s="128">
        <v>540</v>
      </c>
      <c r="G151" s="128">
        <f t="shared" si="25"/>
        <v>113.33333333333333</v>
      </c>
      <c r="H151" s="128">
        <f t="shared" si="26"/>
        <v>100</v>
      </c>
      <c r="I151" s="128">
        <f t="shared" si="27"/>
        <v>113.33333333333333</v>
      </c>
    </row>
    <row r="152" spans="1:9" s="129" customFormat="1" ht="42" customHeight="1" x14ac:dyDescent="0.3">
      <c r="A152" s="126"/>
      <c r="B152" s="143" t="s">
        <v>1207</v>
      </c>
      <c r="C152" s="128">
        <v>2622</v>
      </c>
      <c r="D152" s="128">
        <v>2823</v>
      </c>
      <c r="E152" s="128">
        <v>2483.9709200000002</v>
      </c>
      <c r="F152" s="128">
        <v>1788.924</v>
      </c>
      <c r="G152" s="128">
        <f t="shared" si="25"/>
        <v>94.735733028222739</v>
      </c>
      <c r="H152" s="128">
        <f t="shared" si="26"/>
        <v>87.990468296138872</v>
      </c>
      <c r="I152" s="128">
        <f t="shared" si="27"/>
        <v>138.85279195762371</v>
      </c>
    </row>
    <row r="153" spans="1:9" s="129" customFormat="1" ht="22.5" customHeight="1" x14ac:dyDescent="0.3">
      <c r="A153" s="126"/>
      <c r="B153" s="143" t="s">
        <v>1208</v>
      </c>
      <c r="C153" s="128">
        <v>9321</v>
      </c>
      <c r="D153" s="128">
        <v>10107</v>
      </c>
      <c r="E153" s="128">
        <v>7435.5810000000001</v>
      </c>
      <c r="F153" s="128">
        <v>7874.7569999999996</v>
      </c>
      <c r="G153" s="128">
        <f t="shared" si="25"/>
        <v>79.772352751850661</v>
      </c>
      <c r="H153" s="128">
        <f t="shared" si="26"/>
        <v>73.568625704956958</v>
      </c>
      <c r="I153" s="128">
        <f t="shared" si="27"/>
        <v>94.422989814161895</v>
      </c>
    </row>
    <row r="154" spans="1:9" s="129" customFormat="1" ht="89.25" customHeight="1" x14ac:dyDescent="0.3">
      <c r="A154" s="126"/>
      <c r="B154" s="143" t="s">
        <v>1209</v>
      </c>
      <c r="C154" s="128"/>
      <c r="D154" s="128">
        <v>1882</v>
      </c>
      <c r="E154" s="128">
        <v>1151.5999999999999</v>
      </c>
      <c r="F154" s="128"/>
      <c r="G154" s="128"/>
      <c r="H154" s="128">
        <f t="shared" si="26"/>
        <v>61.190223166843779</v>
      </c>
      <c r="I154" s="128"/>
    </row>
    <row r="155" spans="1:9" s="129" customFormat="1" ht="35.25" customHeight="1" x14ac:dyDescent="0.3">
      <c r="A155" s="126"/>
      <c r="B155" s="143" t="s">
        <v>1210</v>
      </c>
      <c r="C155" s="128"/>
      <c r="D155" s="128">
        <v>638</v>
      </c>
      <c r="E155" s="128"/>
      <c r="F155" s="128"/>
      <c r="G155" s="128"/>
      <c r="H155" s="128"/>
      <c r="I155" s="128"/>
    </row>
    <row r="156" spans="1:9" ht="41.25" customHeight="1" x14ac:dyDescent="0.3">
      <c r="A156" s="123" t="s">
        <v>1211</v>
      </c>
      <c r="B156" s="142" t="s">
        <v>1212</v>
      </c>
      <c r="C156" s="125">
        <f>C157+C158</f>
        <v>52504</v>
      </c>
      <c r="D156" s="125">
        <f t="shared" ref="D156:F156" si="29">D157+D158</f>
        <v>47433</v>
      </c>
      <c r="E156" s="125">
        <f t="shared" si="29"/>
        <v>44704.003799999999</v>
      </c>
      <c r="F156" s="125">
        <f t="shared" si="29"/>
        <v>51170.668860000005</v>
      </c>
      <c r="G156" s="125">
        <f>E156/C156*100</f>
        <v>85.143996266951078</v>
      </c>
      <c r="H156" s="125">
        <f t="shared" ref="H156:H173" si="30">E156/D156*100</f>
        <v>94.246629561697546</v>
      </c>
      <c r="I156" s="125">
        <f>E156/F156*100</f>
        <v>87.362555143274705</v>
      </c>
    </row>
    <row r="157" spans="1:9" s="129" customFormat="1" ht="41.25" hidden="1" customHeight="1" x14ac:dyDescent="0.3">
      <c r="A157" s="126" t="s">
        <v>1213</v>
      </c>
      <c r="B157" s="143" t="s">
        <v>1214</v>
      </c>
      <c r="C157" s="128">
        <v>50206</v>
      </c>
      <c r="D157" s="128">
        <v>45185</v>
      </c>
      <c r="E157" s="128">
        <v>42588.589399999997</v>
      </c>
      <c r="F157" s="128">
        <v>49116.532200000001</v>
      </c>
      <c r="G157" s="128">
        <f>E157/C157*100</f>
        <v>84.827688722463449</v>
      </c>
      <c r="H157" s="128">
        <f t="shared" si="30"/>
        <v>94.253821843532137</v>
      </c>
      <c r="I157" s="128">
        <f>E157/F157*100</f>
        <v>86.709275863738597</v>
      </c>
    </row>
    <row r="158" spans="1:9" s="129" customFormat="1" ht="41.25" hidden="1" customHeight="1" x14ac:dyDescent="0.3">
      <c r="A158" s="126" t="s">
        <v>1215</v>
      </c>
      <c r="B158" s="143" t="s">
        <v>1216</v>
      </c>
      <c r="C158" s="128">
        <v>2298</v>
      </c>
      <c r="D158" s="128">
        <v>2248</v>
      </c>
      <c r="E158" s="128">
        <v>2115.4144000000001</v>
      </c>
      <c r="F158" s="128">
        <v>2054.1366600000001</v>
      </c>
      <c r="G158" s="128">
        <f>E158/C158*100</f>
        <v>92.05458659704091</v>
      </c>
      <c r="H158" s="128">
        <f t="shared" si="30"/>
        <v>94.102064056939511</v>
      </c>
      <c r="I158" s="128">
        <f>E158/F158*100</f>
        <v>102.98313842468494</v>
      </c>
    </row>
    <row r="159" spans="1:9" ht="29.25" customHeight="1" x14ac:dyDescent="0.3">
      <c r="A159" s="123" t="s">
        <v>1217</v>
      </c>
      <c r="B159" s="142" t="s">
        <v>1218</v>
      </c>
      <c r="C159" s="125">
        <v>30760</v>
      </c>
      <c r="D159" s="125">
        <v>27362</v>
      </c>
      <c r="E159" s="125">
        <v>27361.074199999999</v>
      </c>
      <c r="F159" s="125">
        <v>33309.567000000003</v>
      </c>
      <c r="G159" s="125">
        <f>E159/C159*100</f>
        <v>88.95017620286086</v>
      </c>
      <c r="H159" s="125">
        <f t="shared" si="30"/>
        <v>99.99661647540384</v>
      </c>
      <c r="I159" s="125">
        <f>E159/F159*100</f>
        <v>82.141788874049297</v>
      </c>
    </row>
    <row r="160" spans="1:9" ht="29.25" customHeight="1" x14ac:dyDescent="0.3">
      <c r="A160" s="123" t="s">
        <v>1219</v>
      </c>
      <c r="B160" s="142" t="s">
        <v>1220</v>
      </c>
      <c r="C160" s="125"/>
      <c r="D160" s="125">
        <v>484</v>
      </c>
      <c r="E160" s="125">
        <v>6.7839999999999998</v>
      </c>
      <c r="F160" s="125">
        <v>975</v>
      </c>
      <c r="G160" s="125"/>
      <c r="H160" s="125">
        <f t="shared" si="30"/>
        <v>1.4016528925619836</v>
      </c>
      <c r="I160" s="125">
        <f>E160/F160*100</f>
        <v>0.69579487179487176</v>
      </c>
    </row>
    <row r="161" spans="1:9" ht="38.25" customHeight="1" x14ac:dyDescent="0.3">
      <c r="A161" s="123" t="s">
        <v>1221</v>
      </c>
      <c r="B161" s="142" t="s">
        <v>1222</v>
      </c>
      <c r="C161" s="125"/>
      <c r="D161" s="125">
        <v>1102</v>
      </c>
      <c r="E161" s="125">
        <v>1098.72</v>
      </c>
      <c r="F161" s="125"/>
      <c r="G161" s="125"/>
      <c r="H161" s="125">
        <f t="shared" si="30"/>
        <v>99.702359346642467</v>
      </c>
      <c r="I161" s="125"/>
    </row>
    <row r="162" spans="1:9" ht="23.25" customHeight="1" x14ac:dyDescent="0.3">
      <c r="A162" s="123" t="s">
        <v>1223</v>
      </c>
      <c r="B162" s="142" t="s">
        <v>1224</v>
      </c>
      <c r="C162" s="125">
        <f>SUM(C163:C166)</f>
        <v>1638626</v>
      </c>
      <c r="D162" s="125">
        <f>SUM(D163:D166)</f>
        <v>1636895</v>
      </c>
      <c r="E162" s="125">
        <f>SUM(E163:E166)</f>
        <v>1636149.4879999999</v>
      </c>
      <c r="F162" s="125">
        <f>SUM(F163:F166)</f>
        <v>1636131.6769999999</v>
      </c>
      <c r="G162" s="125">
        <f>E162/C162*100</f>
        <v>99.848866550390383</v>
      </c>
      <c r="H162" s="125">
        <f t="shared" si="30"/>
        <v>99.954455722572305</v>
      </c>
      <c r="I162" s="125">
        <f t="shared" ref="I162:I169" si="31">E162/F162*100</f>
        <v>100.00108860431287</v>
      </c>
    </row>
    <row r="163" spans="1:9" s="129" customFormat="1" ht="78.75" customHeight="1" x14ac:dyDescent="0.3">
      <c r="A163" s="126"/>
      <c r="B163" s="143" t="s">
        <v>1225</v>
      </c>
      <c r="C163" s="144">
        <v>973193</v>
      </c>
      <c r="D163" s="144">
        <v>976253</v>
      </c>
      <c r="E163" s="144">
        <v>977283.42299999995</v>
      </c>
      <c r="F163" s="144">
        <v>939986</v>
      </c>
      <c r="G163" s="144">
        <f>E163/C163*100</f>
        <v>100.42030953777925</v>
      </c>
      <c r="H163" s="144">
        <f t="shared" si="30"/>
        <v>100.10554876655948</v>
      </c>
      <c r="I163" s="144">
        <f t="shared" si="31"/>
        <v>103.96787005338378</v>
      </c>
    </row>
    <row r="164" spans="1:9" s="129" customFormat="1" ht="62.25" customHeight="1" x14ac:dyDescent="0.3">
      <c r="A164" s="126"/>
      <c r="B164" s="143" t="s">
        <v>1226</v>
      </c>
      <c r="C164" s="144">
        <v>639551</v>
      </c>
      <c r="D164" s="144">
        <v>640142</v>
      </c>
      <c r="E164" s="144">
        <v>640142</v>
      </c>
      <c r="F164" s="144">
        <v>671095</v>
      </c>
      <c r="G164" s="144">
        <f>E164/C164*100</f>
        <v>100.09240858039468</v>
      </c>
      <c r="H164" s="144">
        <f t="shared" si="30"/>
        <v>100</v>
      </c>
      <c r="I164" s="144">
        <f t="shared" si="31"/>
        <v>95.387687287194808</v>
      </c>
    </row>
    <row r="165" spans="1:9" s="129" customFormat="1" ht="30" customHeight="1" x14ac:dyDescent="0.3">
      <c r="A165" s="126"/>
      <c r="B165" s="143" t="s">
        <v>1227</v>
      </c>
      <c r="C165" s="128">
        <v>21696</v>
      </c>
      <c r="D165" s="128">
        <v>16576</v>
      </c>
      <c r="E165" s="128">
        <v>14652.065000000001</v>
      </c>
      <c r="F165" s="128">
        <v>20972.677</v>
      </c>
      <c r="G165" s="128">
        <f>E165/C165*100</f>
        <v>67.533485435103245</v>
      </c>
      <c r="H165" s="128">
        <f t="shared" si="30"/>
        <v>88.393249276061781</v>
      </c>
      <c r="I165" s="128">
        <f t="shared" si="31"/>
        <v>69.862636038308324</v>
      </c>
    </row>
    <row r="166" spans="1:9" s="129" customFormat="1" ht="77.25" customHeight="1" x14ac:dyDescent="0.3">
      <c r="A166" s="126"/>
      <c r="B166" s="143" t="s">
        <v>1228</v>
      </c>
      <c r="C166" s="144">
        <v>4186</v>
      </c>
      <c r="D166" s="144">
        <v>3924</v>
      </c>
      <c r="E166" s="144">
        <v>4072</v>
      </c>
      <c r="F166" s="144">
        <v>4078</v>
      </c>
      <c r="G166" s="144">
        <f>E166/C166*100</f>
        <v>97.276636407071194</v>
      </c>
      <c r="H166" s="144">
        <f t="shared" si="30"/>
        <v>103.7716615698267</v>
      </c>
      <c r="I166" s="144">
        <f t="shared" si="31"/>
        <v>99.852869053457582</v>
      </c>
    </row>
    <row r="167" spans="1:9" s="121" customFormat="1" ht="21.75" customHeight="1" x14ac:dyDescent="0.3">
      <c r="A167" s="118" t="s">
        <v>1229</v>
      </c>
      <c r="B167" s="122" t="s">
        <v>1230</v>
      </c>
      <c r="C167" s="120">
        <f>C168+C169</f>
        <v>0</v>
      </c>
      <c r="D167" s="120">
        <f>D168+D169</f>
        <v>52848</v>
      </c>
      <c r="E167" s="120">
        <f>E168+E169</f>
        <v>67613.04999</v>
      </c>
      <c r="F167" s="120">
        <f>F168+F169</f>
        <v>12744.45341</v>
      </c>
      <c r="G167" s="120"/>
      <c r="H167" s="120">
        <f t="shared" si="30"/>
        <v>127.93871100136241</v>
      </c>
      <c r="I167" s="120">
        <f t="shared" si="31"/>
        <v>530.52922565472352</v>
      </c>
    </row>
    <row r="168" spans="1:9" ht="30.75" customHeight="1" x14ac:dyDescent="0.3">
      <c r="A168" s="123" t="s">
        <v>1231</v>
      </c>
      <c r="B168" s="124" t="s">
        <v>1232</v>
      </c>
      <c r="C168" s="125"/>
      <c r="D168" s="125">
        <v>7372</v>
      </c>
      <c r="E168" s="125">
        <v>7271.9201199999998</v>
      </c>
      <c r="F168" s="125">
        <v>3203.4534100000001</v>
      </c>
      <c r="G168" s="125"/>
      <c r="H168" s="125">
        <f t="shared" si="30"/>
        <v>98.642432447097121</v>
      </c>
      <c r="I168" s="125">
        <f t="shared" si="31"/>
        <v>227.00252475343476</v>
      </c>
    </row>
    <row r="169" spans="1:9" ht="23.25" customHeight="1" x14ac:dyDescent="0.3">
      <c r="A169" s="123" t="s">
        <v>1233</v>
      </c>
      <c r="B169" s="124" t="s">
        <v>1234</v>
      </c>
      <c r="C169" s="125">
        <f>SUM(C170:C175)</f>
        <v>0</v>
      </c>
      <c r="D169" s="125">
        <f t="shared" ref="D169:F169" si="32">SUM(D170:D175)</f>
        <v>45476</v>
      </c>
      <c r="E169" s="125">
        <f t="shared" si="32"/>
        <v>60341.129870000004</v>
      </c>
      <c r="F169" s="125">
        <f t="shared" si="32"/>
        <v>9541</v>
      </c>
      <c r="G169" s="125"/>
      <c r="H169" s="125">
        <f t="shared" si="30"/>
        <v>132.68785704547454</v>
      </c>
      <c r="I169" s="125">
        <f t="shared" si="31"/>
        <v>632.44030887747624</v>
      </c>
    </row>
    <row r="170" spans="1:9" s="129" customFormat="1" ht="21" customHeight="1" x14ac:dyDescent="0.3">
      <c r="A170" s="126"/>
      <c r="B170" s="143" t="s">
        <v>1235</v>
      </c>
      <c r="C170" s="128"/>
      <c r="D170" s="128">
        <v>497</v>
      </c>
      <c r="E170" s="128">
        <v>496.12986999999998</v>
      </c>
      <c r="F170" s="128"/>
      <c r="G170" s="128"/>
      <c r="H170" s="128">
        <f t="shared" si="30"/>
        <v>99.824923541247472</v>
      </c>
      <c r="I170" s="128"/>
    </row>
    <row r="171" spans="1:9" s="129" customFormat="1" ht="21" customHeight="1" x14ac:dyDescent="0.3">
      <c r="A171" s="126"/>
      <c r="B171" s="143" t="s">
        <v>1236</v>
      </c>
      <c r="C171" s="128"/>
      <c r="D171" s="128">
        <v>5000</v>
      </c>
      <c r="E171" s="128">
        <v>5000</v>
      </c>
      <c r="F171" s="128"/>
      <c r="G171" s="128"/>
      <c r="H171" s="128">
        <f t="shared" si="30"/>
        <v>100</v>
      </c>
      <c r="I171" s="128"/>
    </row>
    <row r="172" spans="1:9" s="129" customFormat="1" ht="44.25" customHeight="1" x14ac:dyDescent="0.3">
      <c r="A172" s="126"/>
      <c r="B172" s="143" t="s">
        <v>1237</v>
      </c>
      <c r="C172" s="128"/>
      <c r="D172" s="128">
        <v>8561</v>
      </c>
      <c r="E172" s="128">
        <v>8561</v>
      </c>
      <c r="F172" s="128"/>
      <c r="G172" s="128"/>
      <c r="H172" s="128">
        <f t="shared" si="30"/>
        <v>100</v>
      </c>
      <c r="I172" s="128"/>
    </row>
    <row r="173" spans="1:9" s="129" customFormat="1" ht="31.5" customHeight="1" x14ac:dyDescent="0.3">
      <c r="A173" s="126"/>
      <c r="B173" s="143" t="s">
        <v>1238</v>
      </c>
      <c r="C173" s="128"/>
      <c r="D173" s="128">
        <v>31418</v>
      </c>
      <c r="E173" s="128">
        <v>46284</v>
      </c>
      <c r="F173" s="128"/>
      <c r="G173" s="128"/>
      <c r="H173" s="128">
        <f t="shared" si="30"/>
        <v>147.31682475014324</v>
      </c>
      <c r="I173" s="128"/>
    </row>
    <row r="174" spans="1:9" s="129" customFormat="1" ht="21" hidden="1" customHeight="1" x14ac:dyDescent="0.3">
      <c r="A174" s="126"/>
      <c r="B174" s="143" t="s">
        <v>1239</v>
      </c>
      <c r="C174" s="128"/>
      <c r="D174" s="128"/>
      <c r="E174" s="128"/>
      <c r="F174" s="128">
        <v>9541</v>
      </c>
      <c r="G174" s="128"/>
      <c r="H174" s="128"/>
      <c r="I174" s="128"/>
    </row>
    <row r="175" spans="1:9" s="129" customFormat="1" ht="28.5" hidden="1" customHeight="1" x14ac:dyDescent="0.3">
      <c r="A175" s="126"/>
      <c r="B175" s="143" t="s">
        <v>1240</v>
      </c>
      <c r="C175" s="128"/>
      <c r="D175" s="128"/>
      <c r="E175" s="128"/>
      <c r="F175" s="128"/>
      <c r="G175" s="128"/>
      <c r="H175" s="128"/>
      <c r="I175" s="128"/>
    </row>
    <row r="176" spans="1:9" s="149" customFormat="1" ht="20.25" hidden="1" customHeight="1" x14ac:dyDescent="0.3">
      <c r="A176" s="146" t="s">
        <v>1241</v>
      </c>
      <c r="B176" s="147" t="s">
        <v>1242</v>
      </c>
      <c r="C176" s="148"/>
      <c r="D176" s="148"/>
      <c r="E176" s="148"/>
      <c r="F176" s="148"/>
      <c r="G176" s="148"/>
      <c r="H176" s="148"/>
      <c r="I176" s="148"/>
    </row>
    <row r="177" spans="1:9" s="149" customFormat="1" ht="20.25" hidden="1" customHeight="1" x14ac:dyDescent="0.3">
      <c r="A177" s="146" t="s">
        <v>1243</v>
      </c>
      <c r="B177" s="147" t="s">
        <v>1244</v>
      </c>
      <c r="C177" s="148"/>
      <c r="D177" s="148"/>
      <c r="E177" s="148"/>
      <c r="F177" s="148"/>
      <c r="G177" s="148"/>
      <c r="H177" s="148"/>
      <c r="I177" s="148"/>
    </row>
    <row r="178" spans="1:9" s="121" customFormat="1" ht="30" customHeight="1" x14ac:dyDescent="0.3">
      <c r="A178" s="118" t="s">
        <v>1245</v>
      </c>
      <c r="B178" s="122" t="s">
        <v>1246</v>
      </c>
      <c r="C178" s="120"/>
      <c r="D178" s="120">
        <v>5527.3556500000004</v>
      </c>
      <c r="E178" s="120">
        <v>5527.3556500000004</v>
      </c>
      <c r="F178" s="120">
        <v>63917.537770000003</v>
      </c>
      <c r="G178" s="120"/>
      <c r="H178" s="120">
        <f>E178/D178*100</f>
        <v>100</v>
      </c>
      <c r="I178" s="120">
        <f>E178/F178*100</f>
        <v>8.647635442231147</v>
      </c>
    </row>
    <row r="179" spans="1:9" ht="30" customHeight="1" x14ac:dyDescent="0.3">
      <c r="A179" s="118" t="s">
        <v>1247</v>
      </c>
      <c r="B179" s="122" t="s">
        <v>1248</v>
      </c>
      <c r="C179" s="120"/>
      <c r="D179" s="120">
        <v>-16269.272489999999</v>
      </c>
      <c r="E179" s="120">
        <v>-25502.589260000001</v>
      </c>
      <c r="F179" s="120">
        <v>-10713.59836</v>
      </c>
      <c r="G179" s="120"/>
      <c r="H179" s="120">
        <f>E179/D179*100</f>
        <v>156.75310174855889</v>
      </c>
      <c r="I179" s="120">
        <f>E179/F179*100</f>
        <v>238.03943738656264</v>
      </c>
    </row>
    <row r="180" spans="1:9" s="121" customFormat="1" ht="22.5" customHeight="1" x14ac:dyDescent="0.3">
      <c r="A180" s="139"/>
      <c r="B180" s="119" t="s">
        <v>1249</v>
      </c>
      <c r="C180" s="120">
        <f>C6+C82</f>
        <v>5168316.0999999996</v>
      </c>
      <c r="D180" s="120">
        <f>D6+D82</f>
        <v>6437888.2062400002</v>
      </c>
      <c r="E180" s="120">
        <f>E6+E82</f>
        <v>6142877.1941599995</v>
      </c>
      <c r="F180" s="120">
        <f>F6+F82</f>
        <v>6172727.509899999</v>
      </c>
      <c r="G180" s="120">
        <f>E180/C180*100</f>
        <v>118.85645295882735</v>
      </c>
      <c r="H180" s="120">
        <f>E180/D180*100</f>
        <v>95.417581004372551</v>
      </c>
      <c r="I180" s="120">
        <f>E180/F180*100</f>
        <v>99.516416111157909</v>
      </c>
    </row>
    <row r="181" spans="1:9" s="151" customFormat="1" ht="13.5" customHeight="1" x14ac:dyDescent="0.3">
      <c r="A181" s="107"/>
      <c r="B181" s="107"/>
      <c r="C181" s="108"/>
      <c r="D181" s="109"/>
      <c r="E181" s="109"/>
      <c r="F181" s="150"/>
    </row>
    <row r="182" spans="1:9" s="151" customFormat="1" ht="13.5" customHeight="1" x14ac:dyDescent="0.3">
      <c r="A182" s="107"/>
      <c r="B182" s="107"/>
      <c r="C182" s="108"/>
      <c r="D182" s="109"/>
      <c r="E182" s="109"/>
      <c r="F182" s="150"/>
    </row>
    <row r="183" spans="1:9" s="102" customFormat="1" ht="16.5" customHeight="1" x14ac:dyDescent="0.3">
      <c r="A183" s="171"/>
      <c r="B183" s="171"/>
      <c r="C183" s="152"/>
      <c r="D183" s="172"/>
      <c r="E183" s="172"/>
      <c r="F183" s="172"/>
      <c r="G183" s="153"/>
      <c r="H183" s="101"/>
    </row>
  </sheetData>
  <mergeCells count="5">
    <mergeCell ref="D2:G2"/>
    <mergeCell ref="A3:G3"/>
    <mergeCell ref="A183:B183"/>
    <mergeCell ref="D183:F183"/>
    <mergeCell ref="A1:H1"/>
  </mergeCells>
  <pageMargins left="0.78740157480314965" right="0.19685039370078741" top="0.39370078740157483" bottom="0.39370078740157483" header="0.31496062992125984" footer="0"/>
  <pageSetup paperSize="9" scale="59" orientation="portrait" r:id="rId1"/>
  <rowBreaks count="1" manualBreakCount="1"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0"/>
  <sheetViews>
    <sheetView zoomScaleNormal="100" workbookViewId="0">
      <selection activeCell="B85" sqref="B85"/>
    </sheetView>
  </sheetViews>
  <sheetFormatPr defaultColWidth="8.88671875" defaultRowHeight="14.4" x14ac:dyDescent="0.3"/>
  <cols>
    <col min="1" max="1" width="1" style="157" customWidth="1"/>
    <col min="2" max="2" width="61.88671875" style="157" customWidth="1"/>
    <col min="3" max="3" width="7.6640625" style="157" customWidth="1"/>
    <col min="4" max="4" width="9.109375" style="157" customWidth="1"/>
    <col min="5" max="5" width="3" style="157" customWidth="1"/>
    <col min="6" max="6" width="5.6640625" style="157" customWidth="1"/>
    <col min="7" max="8" width="11.33203125" style="157" customWidth="1"/>
    <col min="9" max="9" width="10.109375" style="157" customWidth="1"/>
    <col min="10" max="10" width="9.109375" style="157" customWidth="1"/>
    <col min="11" max="11" width="2.5546875" style="157" customWidth="1"/>
    <col min="12" max="12" width="12.33203125" style="157" customWidth="1"/>
    <col min="13" max="17" width="9.109375" style="157" customWidth="1"/>
    <col min="18" max="16384" width="8.88671875" style="157"/>
  </cols>
  <sheetData>
    <row r="1" spans="1:9" ht="55.2" customHeight="1" x14ac:dyDescent="0.3">
      <c r="A1" s="180" t="s">
        <v>895</v>
      </c>
      <c r="B1" s="181"/>
      <c r="C1" s="181"/>
      <c r="D1" s="181"/>
      <c r="E1" s="181"/>
      <c r="F1" s="181"/>
      <c r="G1" s="181"/>
      <c r="H1" s="181"/>
      <c r="I1" s="181"/>
    </row>
    <row r="2" spans="1:9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9" ht="27.6" customHeight="1" x14ac:dyDescent="0.3">
      <c r="A3" s="183" t="s">
        <v>1253</v>
      </c>
      <c r="B3" s="182"/>
      <c r="C3" s="182"/>
      <c r="D3" s="182"/>
      <c r="E3" s="182"/>
      <c r="F3" s="182"/>
      <c r="G3" s="182"/>
      <c r="H3" s="182"/>
      <c r="I3" s="182"/>
    </row>
    <row r="4" spans="1:9" x14ac:dyDescent="0.3">
      <c r="A4" s="158"/>
      <c r="B4" s="158"/>
      <c r="C4" s="167"/>
      <c r="D4" s="184"/>
      <c r="E4" s="184"/>
      <c r="F4" s="167"/>
      <c r="G4" s="166"/>
      <c r="H4" s="166"/>
      <c r="I4" s="166" t="s">
        <v>892</v>
      </c>
    </row>
    <row r="5" spans="1:9" x14ac:dyDescent="0.3">
      <c r="A5" s="158"/>
      <c r="B5" s="185" t="s">
        <v>0</v>
      </c>
      <c r="C5" s="185" t="s">
        <v>1</v>
      </c>
      <c r="D5" s="185" t="s">
        <v>2</v>
      </c>
      <c r="E5" s="185"/>
      <c r="F5" s="185" t="s">
        <v>3</v>
      </c>
      <c r="G5" s="178" t="s">
        <v>891</v>
      </c>
      <c r="H5" s="178" t="s">
        <v>4</v>
      </c>
      <c r="I5" s="179" t="s">
        <v>5</v>
      </c>
    </row>
    <row r="6" spans="1:9" x14ac:dyDescent="0.3">
      <c r="A6" s="158"/>
      <c r="B6" s="185"/>
      <c r="C6" s="185"/>
      <c r="D6" s="185"/>
      <c r="E6" s="185"/>
      <c r="F6" s="185"/>
      <c r="G6" s="179"/>
      <c r="H6" s="179"/>
      <c r="I6" s="179"/>
    </row>
    <row r="7" spans="1:9" x14ac:dyDescent="0.3">
      <c r="B7" s="164" t="s">
        <v>6</v>
      </c>
      <c r="C7" s="163" t="s">
        <v>7</v>
      </c>
      <c r="D7" s="173"/>
      <c r="E7" s="173"/>
      <c r="F7" s="163"/>
      <c r="G7" s="162">
        <v>799312244.10000002</v>
      </c>
      <c r="H7" s="162">
        <v>749198161.78999996</v>
      </c>
      <c r="I7" s="161">
        <v>93.730349725040568</v>
      </c>
    </row>
    <row r="8" spans="1:9" ht="20.399999999999999" x14ac:dyDescent="0.3">
      <c r="B8" s="164" t="s">
        <v>8</v>
      </c>
      <c r="C8" s="163" t="s">
        <v>9</v>
      </c>
      <c r="D8" s="173"/>
      <c r="E8" s="173"/>
      <c r="F8" s="163"/>
      <c r="G8" s="162">
        <v>2904500</v>
      </c>
      <c r="H8" s="162">
        <v>2888688.93</v>
      </c>
      <c r="I8" s="161">
        <v>99.455635393355152</v>
      </c>
    </row>
    <row r="9" spans="1:9" x14ac:dyDescent="0.3">
      <c r="B9" s="164" t="s">
        <v>10</v>
      </c>
      <c r="C9" s="163" t="s">
        <v>9</v>
      </c>
      <c r="D9" s="173" t="s">
        <v>11</v>
      </c>
      <c r="E9" s="173"/>
      <c r="F9" s="163"/>
      <c r="G9" s="162">
        <v>2904500</v>
      </c>
      <c r="H9" s="162">
        <v>2888688.93</v>
      </c>
      <c r="I9" s="161">
        <v>99.455635393355152</v>
      </c>
    </row>
    <row r="10" spans="1:9" x14ac:dyDescent="0.3">
      <c r="B10" s="164" t="s">
        <v>12</v>
      </c>
      <c r="C10" s="163" t="s">
        <v>9</v>
      </c>
      <c r="D10" s="173" t="s">
        <v>13</v>
      </c>
      <c r="E10" s="173"/>
      <c r="F10" s="163"/>
      <c r="G10" s="162">
        <v>2904500</v>
      </c>
      <c r="H10" s="162">
        <v>2888688.93</v>
      </c>
      <c r="I10" s="161">
        <v>99.455635393355152</v>
      </c>
    </row>
    <row r="11" spans="1:9" ht="30.6" x14ac:dyDescent="0.3">
      <c r="B11" s="164" t="s">
        <v>14</v>
      </c>
      <c r="C11" s="163" t="s">
        <v>9</v>
      </c>
      <c r="D11" s="173" t="s">
        <v>13</v>
      </c>
      <c r="E11" s="173"/>
      <c r="F11" s="163" t="s">
        <v>15</v>
      </c>
      <c r="G11" s="162">
        <v>2904500</v>
      </c>
      <c r="H11" s="162">
        <v>2888688.93</v>
      </c>
      <c r="I11" s="161">
        <v>99.455635393355152</v>
      </c>
    </row>
    <row r="12" spans="1:9" ht="20.399999999999999" x14ac:dyDescent="0.3">
      <c r="B12" s="164" t="s">
        <v>16</v>
      </c>
      <c r="C12" s="163" t="s">
        <v>17</v>
      </c>
      <c r="D12" s="173"/>
      <c r="E12" s="173"/>
      <c r="F12" s="163"/>
      <c r="G12" s="162">
        <v>9810000</v>
      </c>
      <c r="H12" s="162">
        <v>7048004.3200000003</v>
      </c>
      <c r="I12" s="161">
        <v>71.845100101936794</v>
      </c>
    </row>
    <row r="13" spans="1:9" x14ac:dyDescent="0.3">
      <c r="B13" s="164" t="s">
        <v>10</v>
      </c>
      <c r="C13" s="163" t="s">
        <v>17</v>
      </c>
      <c r="D13" s="173" t="s">
        <v>11</v>
      </c>
      <c r="E13" s="173"/>
      <c r="F13" s="163"/>
      <c r="G13" s="162">
        <v>9810000</v>
      </c>
      <c r="H13" s="162">
        <v>7048004.3200000003</v>
      </c>
      <c r="I13" s="161">
        <v>71.845100101936794</v>
      </c>
    </row>
    <row r="14" spans="1:9" x14ac:dyDescent="0.3">
      <c r="B14" s="164" t="s">
        <v>18</v>
      </c>
      <c r="C14" s="163" t="s">
        <v>17</v>
      </c>
      <c r="D14" s="173" t="s">
        <v>19</v>
      </c>
      <c r="E14" s="173"/>
      <c r="F14" s="163"/>
      <c r="G14" s="162">
        <v>5729000</v>
      </c>
      <c r="H14" s="162">
        <v>3165769.19</v>
      </c>
      <c r="I14" s="161">
        <v>55.258669750392741</v>
      </c>
    </row>
    <row r="15" spans="1:9" ht="30.6" x14ac:dyDescent="0.3">
      <c r="B15" s="164" t="s">
        <v>14</v>
      </c>
      <c r="C15" s="163" t="s">
        <v>17</v>
      </c>
      <c r="D15" s="173" t="s">
        <v>19</v>
      </c>
      <c r="E15" s="173"/>
      <c r="F15" s="163" t="s">
        <v>15</v>
      </c>
      <c r="G15" s="162">
        <v>4753000</v>
      </c>
      <c r="H15" s="162">
        <v>2535578.4900000002</v>
      </c>
      <c r="I15" s="161">
        <v>53.346907006101418</v>
      </c>
    </row>
    <row r="16" spans="1:9" ht="20.399999999999999" x14ac:dyDescent="0.3">
      <c r="B16" s="164" t="s">
        <v>20</v>
      </c>
      <c r="C16" s="163" t="s">
        <v>17</v>
      </c>
      <c r="D16" s="173" t="s">
        <v>19</v>
      </c>
      <c r="E16" s="173"/>
      <c r="F16" s="163" t="s">
        <v>21</v>
      </c>
      <c r="G16" s="162">
        <v>966000</v>
      </c>
      <c r="H16" s="162">
        <v>630190.69999999995</v>
      </c>
      <c r="I16" s="161">
        <v>65.237132505175978</v>
      </c>
    </row>
    <row r="17" spans="2:9" x14ac:dyDescent="0.3">
      <c r="B17" s="164" t="s">
        <v>22</v>
      </c>
      <c r="C17" s="163" t="s">
        <v>17</v>
      </c>
      <c r="D17" s="173" t="s">
        <v>19</v>
      </c>
      <c r="E17" s="173"/>
      <c r="F17" s="163" t="s">
        <v>23</v>
      </c>
      <c r="G17" s="162">
        <v>10000</v>
      </c>
      <c r="H17" s="162">
        <v>0</v>
      </c>
      <c r="I17" s="161">
        <v>0</v>
      </c>
    </row>
    <row r="18" spans="2:9" ht="20.399999999999999" x14ac:dyDescent="0.3">
      <c r="B18" s="164" t="s">
        <v>24</v>
      </c>
      <c r="C18" s="163" t="s">
        <v>17</v>
      </c>
      <c r="D18" s="173" t="s">
        <v>25</v>
      </c>
      <c r="E18" s="173"/>
      <c r="F18" s="163"/>
      <c r="G18" s="162">
        <v>4081000</v>
      </c>
      <c r="H18" s="162">
        <v>3882235.13</v>
      </c>
      <c r="I18" s="161">
        <v>95.129505758392554</v>
      </c>
    </row>
    <row r="19" spans="2:9" ht="30.6" x14ac:dyDescent="0.3">
      <c r="B19" s="164" t="s">
        <v>14</v>
      </c>
      <c r="C19" s="163" t="s">
        <v>17</v>
      </c>
      <c r="D19" s="173" t="s">
        <v>25</v>
      </c>
      <c r="E19" s="173"/>
      <c r="F19" s="163" t="s">
        <v>15</v>
      </c>
      <c r="G19" s="162">
        <v>4081000</v>
      </c>
      <c r="H19" s="162">
        <v>3882235.13</v>
      </c>
      <c r="I19" s="161">
        <v>95.129505758392554</v>
      </c>
    </row>
    <row r="20" spans="2:9" ht="30.6" x14ac:dyDescent="0.3">
      <c r="B20" s="164" t="s">
        <v>26</v>
      </c>
      <c r="C20" s="163" t="s">
        <v>27</v>
      </c>
      <c r="D20" s="173"/>
      <c r="E20" s="173"/>
      <c r="F20" s="163"/>
      <c r="G20" s="162">
        <v>229986639.06999999</v>
      </c>
      <c r="H20" s="162">
        <v>221082999.55000001</v>
      </c>
      <c r="I20" s="161">
        <v>96.128627490708269</v>
      </c>
    </row>
    <row r="21" spans="2:9" x14ac:dyDescent="0.3">
      <c r="B21" s="164" t="s">
        <v>28</v>
      </c>
      <c r="C21" s="163" t="s">
        <v>27</v>
      </c>
      <c r="D21" s="173" t="s">
        <v>29</v>
      </c>
      <c r="E21" s="173"/>
      <c r="F21" s="163"/>
      <c r="G21" s="162">
        <v>4923000</v>
      </c>
      <c r="H21" s="162">
        <v>4648393.05</v>
      </c>
      <c r="I21" s="161">
        <v>94.421959171237049</v>
      </c>
    </row>
    <row r="22" spans="2:9" x14ac:dyDescent="0.3">
      <c r="B22" s="164" t="s">
        <v>30</v>
      </c>
      <c r="C22" s="163" t="s">
        <v>27</v>
      </c>
      <c r="D22" s="173" t="s">
        <v>31</v>
      </c>
      <c r="E22" s="173"/>
      <c r="F22" s="163"/>
      <c r="G22" s="162">
        <v>4923000</v>
      </c>
      <c r="H22" s="162">
        <v>4648393.05</v>
      </c>
      <c r="I22" s="161">
        <v>94.421959171237049</v>
      </c>
    </row>
    <row r="23" spans="2:9" ht="20.399999999999999" x14ac:dyDescent="0.3">
      <c r="B23" s="164" t="s">
        <v>32</v>
      </c>
      <c r="C23" s="163" t="s">
        <v>27</v>
      </c>
      <c r="D23" s="173" t="s">
        <v>33</v>
      </c>
      <c r="E23" s="173"/>
      <c r="F23" s="163"/>
      <c r="G23" s="162">
        <v>4923000</v>
      </c>
      <c r="H23" s="162">
        <v>4648393.05</v>
      </c>
      <c r="I23" s="161">
        <v>94.421959171237049</v>
      </c>
    </row>
    <row r="24" spans="2:9" ht="30.6" x14ac:dyDescent="0.3">
      <c r="B24" s="164" t="s">
        <v>34</v>
      </c>
      <c r="C24" s="163" t="s">
        <v>27</v>
      </c>
      <c r="D24" s="173" t="s">
        <v>35</v>
      </c>
      <c r="E24" s="173"/>
      <c r="F24" s="163"/>
      <c r="G24" s="162">
        <v>4923000</v>
      </c>
      <c r="H24" s="162">
        <v>4648393.05</v>
      </c>
      <c r="I24" s="161">
        <v>94.421959171237049</v>
      </c>
    </row>
    <row r="25" spans="2:9" ht="30.6" x14ac:dyDescent="0.3">
      <c r="B25" s="164" t="s">
        <v>14</v>
      </c>
      <c r="C25" s="163" t="s">
        <v>27</v>
      </c>
      <c r="D25" s="173" t="s">
        <v>35</v>
      </c>
      <c r="E25" s="173"/>
      <c r="F25" s="163" t="s">
        <v>15</v>
      </c>
      <c r="G25" s="162">
        <v>4353000</v>
      </c>
      <c r="H25" s="162">
        <v>4336380.5999999996</v>
      </c>
      <c r="I25" s="161">
        <v>99.618208132322522</v>
      </c>
    </row>
    <row r="26" spans="2:9" ht="20.399999999999999" x14ac:dyDescent="0.3">
      <c r="B26" s="164" t="s">
        <v>20</v>
      </c>
      <c r="C26" s="163" t="s">
        <v>27</v>
      </c>
      <c r="D26" s="173" t="s">
        <v>35</v>
      </c>
      <c r="E26" s="173"/>
      <c r="F26" s="163" t="s">
        <v>21</v>
      </c>
      <c r="G26" s="162">
        <v>570000</v>
      </c>
      <c r="H26" s="162">
        <v>312012.45</v>
      </c>
      <c r="I26" s="161">
        <v>54.739026315789474</v>
      </c>
    </row>
    <row r="27" spans="2:9" ht="20.399999999999999" x14ac:dyDescent="0.3">
      <c r="B27" s="164" t="s">
        <v>36</v>
      </c>
      <c r="C27" s="163" t="s">
        <v>27</v>
      </c>
      <c r="D27" s="173" t="s">
        <v>37</v>
      </c>
      <c r="E27" s="173"/>
      <c r="F27" s="163"/>
      <c r="G27" s="162">
        <v>204302639.06999999</v>
      </c>
      <c r="H27" s="162">
        <v>199859127.94999999</v>
      </c>
      <c r="I27" s="161">
        <v>97.825034889305797</v>
      </c>
    </row>
    <row r="28" spans="2:9" ht="20.399999999999999" x14ac:dyDescent="0.3">
      <c r="B28" s="164" t="s">
        <v>38</v>
      </c>
      <c r="C28" s="163" t="s">
        <v>27</v>
      </c>
      <c r="D28" s="173" t="s">
        <v>39</v>
      </c>
      <c r="E28" s="173"/>
      <c r="F28" s="163"/>
      <c r="G28" s="162">
        <v>16600000</v>
      </c>
      <c r="H28" s="162">
        <v>16598074</v>
      </c>
      <c r="I28" s="161">
        <v>99.988397590361444</v>
      </c>
    </row>
    <row r="29" spans="2:9" ht="40.799999999999997" x14ac:dyDescent="0.3">
      <c r="B29" s="164" t="s">
        <v>40</v>
      </c>
      <c r="C29" s="163" t="s">
        <v>27</v>
      </c>
      <c r="D29" s="173" t="s">
        <v>41</v>
      </c>
      <c r="E29" s="173"/>
      <c r="F29" s="163"/>
      <c r="G29" s="162">
        <v>16600000</v>
      </c>
      <c r="H29" s="162">
        <v>16598074</v>
      </c>
      <c r="I29" s="161">
        <v>99.988397590361444</v>
      </c>
    </row>
    <row r="30" spans="2:9" ht="51" x14ac:dyDescent="0.3">
      <c r="B30" s="164" t="s">
        <v>42</v>
      </c>
      <c r="C30" s="163" t="s">
        <v>27</v>
      </c>
      <c r="D30" s="173" t="s">
        <v>43</v>
      </c>
      <c r="E30" s="173"/>
      <c r="F30" s="163"/>
      <c r="G30" s="162">
        <v>12600000</v>
      </c>
      <c r="H30" s="162">
        <v>12600000</v>
      </c>
      <c r="I30" s="161">
        <v>100</v>
      </c>
    </row>
    <row r="31" spans="2:9" x14ac:dyDescent="0.3">
      <c r="B31" s="164" t="s">
        <v>22</v>
      </c>
      <c r="C31" s="163" t="s">
        <v>27</v>
      </c>
      <c r="D31" s="173" t="s">
        <v>43</v>
      </c>
      <c r="E31" s="173"/>
      <c r="F31" s="163" t="s">
        <v>23</v>
      </c>
      <c r="G31" s="162">
        <v>12600000</v>
      </c>
      <c r="H31" s="162">
        <v>12600000</v>
      </c>
      <c r="I31" s="161">
        <v>100</v>
      </c>
    </row>
    <row r="32" spans="2:9" ht="30.6" x14ac:dyDescent="0.3">
      <c r="B32" s="164" t="s">
        <v>44</v>
      </c>
      <c r="C32" s="163" t="s">
        <v>27</v>
      </c>
      <c r="D32" s="173" t="s">
        <v>45</v>
      </c>
      <c r="E32" s="173"/>
      <c r="F32" s="163"/>
      <c r="G32" s="162">
        <v>2000000</v>
      </c>
      <c r="H32" s="162">
        <v>2000000</v>
      </c>
      <c r="I32" s="161">
        <v>100</v>
      </c>
    </row>
    <row r="33" spans="2:9" x14ac:dyDescent="0.3">
      <c r="B33" s="164" t="s">
        <v>22</v>
      </c>
      <c r="C33" s="163" t="s">
        <v>27</v>
      </c>
      <c r="D33" s="173" t="s">
        <v>45</v>
      </c>
      <c r="E33" s="173"/>
      <c r="F33" s="163" t="s">
        <v>23</v>
      </c>
      <c r="G33" s="162">
        <v>2000000</v>
      </c>
      <c r="H33" s="162">
        <v>2000000</v>
      </c>
      <c r="I33" s="161">
        <v>100</v>
      </c>
    </row>
    <row r="34" spans="2:9" ht="30.6" x14ac:dyDescent="0.3">
      <c r="B34" s="164" t="s">
        <v>46</v>
      </c>
      <c r="C34" s="163" t="s">
        <v>27</v>
      </c>
      <c r="D34" s="173" t="s">
        <v>47</v>
      </c>
      <c r="E34" s="173"/>
      <c r="F34" s="163"/>
      <c r="G34" s="162">
        <v>2000000</v>
      </c>
      <c r="H34" s="162">
        <v>1998074</v>
      </c>
      <c r="I34" s="161">
        <v>99.903700000000001</v>
      </c>
    </row>
    <row r="35" spans="2:9" x14ac:dyDescent="0.3">
      <c r="B35" s="164" t="s">
        <v>22</v>
      </c>
      <c r="C35" s="163" t="s">
        <v>27</v>
      </c>
      <c r="D35" s="173" t="s">
        <v>47</v>
      </c>
      <c r="E35" s="173"/>
      <c r="F35" s="163" t="s">
        <v>23</v>
      </c>
      <c r="G35" s="162">
        <v>2000000</v>
      </c>
      <c r="H35" s="162">
        <v>1998074</v>
      </c>
      <c r="I35" s="161">
        <v>99.903700000000001</v>
      </c>
    </row>
    <row r="36" spans="2:9" x14ac:dyDescent="0.3">
      <c r="B36" s="164" t="s">
        <v>48</v>
      </c>
      <c r="C36" s="163" t="s">
        <v>27</v>
      </c>
      <c r="D36" s="173" t="s">
        <v>49</v>
      </c>
      <c r="E36" s="173"/>
      <c r="F36" s="163"/>
      <c r="G36" s="162">
        <v>182535639.06999999</v>
      </c>
      <c r="H36" s="162">
        <v>178445312.22</v>
      </c>
      <c r="I36" s="161">
        <v>97.759162610195034</v>
      </c>
    </row>
    <row r="37" spans="2:9" ht="20.399999999999999" x14ac:dyDescent="0.3">
      <c r="B37" s="164" t="s">
        <v>50</v>
      </c>
      <c r="C37" s="163" t="s">
        <v>27</v>
      </c>
      <c r="D37" s="173" t="s">
        <v>51</v>
      </c>
      <c r="E37" s="173"/>
      <c r="F37" s="163"/>
      <c r="G37" s="162">
        <v>182085639.06999999</v>
      </c>
      <c r="H37" s="162">
        <v>178039213.47</v>
      </c>
      <c r="I37" s="161">
        <v>97.777734905033114</v>
      </c>
    </row>
    <row r="38" spans="2:9" x14ac:dyDescent="0.3">
      <c r="B38" s="164" t="s">
        <v>52</v>
      </c>
      <c r="C38" s="163" t="s">
        <v>27</v>
      </c>
      <c r="D38" s="173" t="s">
        <v>53</v>
      </c>
      <c r="E38" s="173"/>
      <c r="F38" s="163"/>
      <c r="G38" s="162">
        <v>182085639.06999999</v>
      </c>
      <c r="H38" s="162">
        <v>178039213.47</v>
      </c>
      <c r="I38" s="161">
        <v>97.777734905033114</v>
      </c>
    </row>
    <row r="39" spans="2:9" ht="30.6" x14ac:dyDescent="0.3">
      <c r="B39" s="164" t="s">
        <v>14</v>
      </c>
      <c r="C39" s="163" t="s">
        <v>27</v>
      </c>
      <c r="D39" s="173" t="s">
        <v>53</v>
      </c>
      <c r="E39" s="173"/>
      <c r="F39" s="163" t="s">
        <v>15</v>
      </c>
      <c r="G39" s="162">
        <v>174256639.06999999</v>
      </c>
      <c r="H39" s="162">
        <v>172478254.43000001</v>
      </c>
      <c r="I39" s="161">
        <v>98.979445116414993</v>
      </c>
    </row>
    <row r="40" spans="2:9" ht="20.399999999999999" x14ac:dyDescent="0.3">
      <c r="B40" s="164" t="s">
        <v>20</v>
      </c>
      <c r="C40" s="163" t="s">
        <v>27</v>
      </c>
      <c r="D40" s="173" t="s">
        <v>53</v>
      </c>
      <c r="E40" s="173"/>
      <c r="F40" s="163" t="s">
        <v>21</v>
      </c>
      <c r="G40" s="162">
        <v>7629000</v>
      </c>
      <c r="H40" s="162">
        <v>5540271.04</v>
      </c>
      <c r="I40" s="161">
        <v>72.621195962773626</v>
      </c>
    </row>
    <row r="41" spans="2:9" x14ac:dyDescent="0.3">
      <c r="B41" s="164" t="s">
        <v>22</v>
      </c>
      <c r="C41" s="163" t="s">
        <v>27</v>
      </c>
      <c r="D41" s="173" t="s">
        <v>53</v>
      </c>
      <c r="E41" s="173"/>
      <c r="F41" s="163" t="s">
        <v>23</v>
      </c>
      <c r="G41" s="162">
        <v>200000</v>
      </c>
      <c r="H41" s="162">
        <v>20688</v>
      </c>
      <c r="I41" s="161">
        <v>10.344000000000001</v>
      </c>
    </row>
    <row r="42" spans="2:9" ht="20.399999999999999" x14ac:dyDescent="0.3">
      <c r="B42" s="164" t="s">
        <v>54</v>
      </c>
      <c r="C42" s="163" t="s">
        <v>27</v>
      </c>
      <c r="D42" s="173" t="s">
        <v>55</v>
      </c>
      <c r="E42" s="173"/>
      <c r="F42" s="163"/>
      <c r="G42" s="162">
        <v>450000</v>
      </c>
      <c r="H42" s="162">
        <v>406098.75</v>
      </c>
      <c r="I42" s="161">
        <v>90.244166666666672</v>
      </c>
    </row>
    <row r="43" spans="2:9" ht="20.399999999999999" x14ac:dyDescent="0.3">
      <c r="B43" s="164" t="s">
        <v>56</v>
      </c>
      <c r="C43" s="163" t="s">
        <v>27</v>
      </c>
      <c r="D43" s="173" t="s">
        <v>57</v>
      </c>
      <c r="E43" s="173"/>
      <c r="F43" s="163"/>
      <c r="G43" s="162">
        <v>450000</v>
      </c>
      <c r="H43" s="162">
        <v>406098.75</v>
      </c>
      <c r="I43" s="161">
        <v>90.244166666666672</v>
      </c>
    </row>
    <row r="44" spans="2:9" ht="20.399999999999999" x14ac:dyDescent="0.3">
      <c r="B44" s="164" t="s">
        <v>20</v>
      </c>
      <c r="C44" s="163" t="s">
        <v>27</v>
      </c>
      <c r="D44" s="173" t="s">
        <v>57</v>
      </c>
      <c r="E44" s="173"/>
      <c r="F44" s="163" t="s">
        <v>21</v>
      </c>
      <c r="G44" s="162">
        <v>450000</v>
      </c>
      <c r="H44" s="162">
        <v>406098.75</v>
      </c>
      <c r="I44" s="161">
        <v>90.244166666666672</v>
      </c>
    </row>
    <row r="45" spans="2:9" x14ac:dyDescent="0.3">
      <c r="B45" s="164" t="s">
        <v>58</v>
      </c>
      <c r="C45" s="163" t="s">
        <v>27</v>
      </c>
      <c r="D45" s="173" t="s">
        <v>59</v>
      </c>
      <c r="E45" s="173"/>
      <c r="F45" s="163"/>
      <c r="G45" s="162">
        <v>5167000</v>
      </c>
      <c r="H45" s="162">
        <v>4815741.7300000004</v>
      </c>
      <c r="I45" s="161">
        <v>93.201891426359595</v>
      </c>
    </row>
    <row r="46" spans="2:9" ht="30.6" x14ac:dyDescent="0.3">
      <c r="B46" s="164" t="s">
        <v>60</v>
      </c>
      <c r="C46" s="163" t="s">
        <v>27</v>
      </c>
      <c r="D46" s="173" t="s">
        <v>61</v>
      </c>
      <c r="E46" s="173"/>
      <c r="F46" s="163"/>
      <c r="G46" s="162">
        <v>5167000</v>
      </c>
      <c r="H46" s="162">
        <v>4815741.7300000004</v>
      </c>
      <c r="I46" s="161">
        <v>93.201891426359595</v>
      </c>
    </row>
    <row r="47" spans="2:9" ht="20.399999999999999" x14ac:dyDescent="0.3">
      <c r="B47" s="164" t="s">
        <v>62</v>
      </c>
      <c r="C47" s="163" t="s">
        <v>27</v>
      </c>
      <c r="D47" s="173" t="s">
        <v>63</v>
      </c>
      <c r="E47" s="173"/>
      <c r="F47" s="163"/>
      <c r="G47" s="162">
        <v>5167000</v>
      </c>
      <c r="H47" s="162">
        <v>4815741.7300000004</v>
      </c>
      <c r="I47" s="161">
        <v>93.201891426359595</v>
      </c>
    </row>
    <row r="48" spans="2:9" ht="30.6" x14ac:dyDescent="0.3">
      <c r="B48" s="164" t="s">
        <v>14</v>
      </c>
      <c r="C48" s="163" t="s">
        <v>27</v>
      </c>
      <c r="D48" s="173" t="s">
        <v>63</v>
      </c>
      <c r="E48" s="173"/>
      <c r="F48" s="163" t="s">
        <v>15</v>
      </c>
      <c r="G48" s="162">
        <v>4655000</v>
      </c>
      <c r="H48" s="162">
        <v>4360280</v>
      </c>
      <c r="I48" s="161">
        <v>93.668743286788398</v>
      </c>
    </row>
    <row r="49" spans="2:9" ht="20.399999999999999" x14ac:dyDescent="0.3">
      <c r="B49" s="164" t="s">
        <v>20</v>
      </c>
      <c r="C49" s="163" t="s">
        <v>27</v>
      </c>
      <c r="D49" s="173" t="s">
        <v>63</v>
      </c>
      <c r="E49" s="173"/>
      <c r="F49" s="163" t="s">
        <v>21</v>
      </c>
      <c r="G49" s="162">
        <v>512000</v>
      </c>
      <c r="H49" s="162">
        <v>455461.73</v>
      </c>
      <c r="I49" s="161">
        <v>88.957369140624991</v>
      </c>
    </row>
    <row r="50" spans="2:9" ht="20.399999999999999" x14ac:dyDescent="0.3">
      <c r="B50" s="164" t="s">
        <v>64</v>
      </c>
      <c r="C50" s="163" t="s">
        <v>27</v>
      </c>
      <c r="D50" s="173" t="s">
        <v>65</v>
      </c>
      <c r="E50" s="173"/>
      <c r="F50" s="163"/>
      <c r="G50" s="162">
        <v>10107000</v>
      </c>
      <c r="H50" s="162">
        <v>7387431.7000000002</v>
      </c>
      <c r="I50" s="161">
        <v>73.092230137528446</v>
      </c>
    </row>
    <row r="51" spans="2:9" x14ac:dyDescent="0.3">
      <c r="B51" s="164" t="s">
        <v>66</v>
      </c>
      <c r="C51" s="163" t="s">
        <v>27</v>
      </c>
      <c r="D51" s="173" t="s">
        <v>67</v>
      </c>
      <c r="E51" s="173"/>
      <c r="F51" s="163"/>
      <c r="G51" s="162">
        <v>10107000</v>
      </c>
      <c r="H51" s="162">
        <v>7387431.7000000002</v>
      </c>
      <c r="I51" s="161">
        <v>73.092230137528446</v>
      </c>
    </row>
    <row r="52" spans="2:9" ht="40.799999999999997" x14ac:dyDescent="0.3">
      <c r="B52" s="164" t="s">
        <v>68</v>
      </c>
      <c r="C52" s="163" t="s">
        <v>27</v>
      </c>
      <c r="D52" s="173" t="s">
        <v>69</v>
      </c>
      <c r="E52" s="173"/>
      <c r="F52" s="163"/>
      <c r="G52" s="162">
        <v>10107000</v>
      </c>
      <c r="H52" s="162">
        <v>7387431.7000000002</v>
      </c>
      <c r="I52" s="161">
        <v>73.092230137528446</v>
      </c>
    </row>
    <row r="53" spans="2:9" ht="40.799999999999997" x14ac:dyDescent="0.3">
      <c r="B53" s="164" t="s">
        <v>70</v>
      </c>
      <c r="C53" s="163" t="s">
        <v>27</v>
      </c>
      <c r="D53" s="173" t="s">
        <v>71</v>
      </c>
      <c r="E53" s="173"/>
      <c r="F53" s="163"/>
      <c r="G53" s="162">
        <v>10107000</v>
      </c>
      <c r="H53" s="162">
        <v>7387431.7000000002</v>
      </c>
      <c r="I53" s="161">
        <v>73.092230137528446</v>
      </c>
    </row>
    <row r="54" spans="2:9" ht="30.6" x14ac:dyDescent="0.3">
      <c r="B54" s="164" t="s">
        <v>14</v>
      </c>
      <c r="C54" s="163" t="s">
        <v>27</v>
      </c>
      <c r="D54" s="173" t="s">
        <v>71</v>
      </c>
      <c r="E54" s="173"/>
      <c r="F54" s="163" t="s">
        <v>15</v>
      </c>
      <c r="G54" s="162">
        <v>8506000</v>
      </c>
      <c r="H54" s="162">
        <v>7039260.6799999997</v>
      </c>
      <c r="I54" s="161">
        <v>82.756415236303781</v>
      </c>
    </row>
    <row r="55" spans="2:9" ht="20.399999999999999" x14ac:dyDescent="0.3">
      <c r="B55" s="164" t="s">
        <v>20</v>
      </c>
      <c r="C55" s="163" t="s">
        <v>27</v>
      </c>
      <c r="D55" s="173" t="s">
        <v>71</v>
      </c>
      <c r="E55" s="173"/>
      <c r="F55" s="163" t="s">
        <v>21</v>
      </c>
      <c r="G55" s="162">
        <v>1601000</v>
      </c>
      <c r="H55" s="162">
        <v>348171.02</v>
      </c>
      <c r="I55" s="161">
        <v>21.747096814490945</v>
      </c>
    </row>
    <row r="56" spans="2:9" ht="20.399999999999999" x14ac:dyDescent="0.3">
      <c r="B56" s="164" t="s">
        <v>72</v>
      </c>
      <c r="C56" s="163" t="s">
        <v>27</v>
      </c>
      <c r="D56" s="173" t="s">
        <v>73</v>
      </c>
      <c r="E56" s="173"/>
      <c r="F56" s="163"/>
      <c r="G56" s="162">
        <v>612000</v>
      </c>
      <c r="H56" s="162">
        <v>535565.93000000005</v>
      </c>
      <c r="I56" s="161">
        <v>87.510772875816997</v>
      </c>
    </row>
    <row r="57" spans="2:9" x14ac:dyDescent="0.3">
      <c r="B57" s="164" t="s">
        <v>74</v>
      </c>
      <c r="C57" s="163" t="s">
        <v>27</v>
      </c>
      <c r="D57" s="173" t="s">
        <v>75</v>
      </c>
      <c r="E57" s="173"/>
      <c r="F57" s="163"/>
      <c r="G57" s="162">
        <v>612000</v>
      </c>
      <c r="H57" s="162">
        <v>535565.93000000005</v>
      </c>
      <c r="I57" s="161">
        <v>87.510772875816997</v>
      </c>
    </row>
    <row r="58" spans="2:9" ht="20.399999999999999" x14ac:dyDescent="0.3">
      <c r="B58" s="164" t="s">
        <v>76</v>
      </c>
      <c r="C58" s="163" t="s">
        <v>27</v>
      </c>
      <c r="D58" s="173" t="s">
        <v>77</v>
      </c>
      <c r="E58" s="173"/>
      <c r="F58" s="163"/>
      <c r="G58" s="162">
        <v>612000</v>
      </c>
      <c r="H58" s="162">
        <v>535565.93000000005</v>
      </c>
      <c r="I58" s="161">
        <v>87.510772875816997</v>
      </c>
    </row>
    <row r="59" spans="2:9" ht="20.399999999999999" x14ac:dyDescent="0.3">
      <c r="B59" s="164" t="s">
        <v>78</v>
      </c>
      <c r="C59" s="163" t="s">
        <v>27</v>
      </c>
      <c r="D59" s="173" t="s">
        <v>79</v>
      </c>
      <c r="E59" s="173"/>
      <c r="F59" s="163"/>
      <c r="G59" s="162">
        <v>612000</v>
      </c>
      <c r="H59" s="162">
        <v>535565.93000000005</v>
      </c>
      <c r="I59" s="161">
        <v>87.510772875816997</v>
      </c>
    </row>
    <row r="60" spans="2:9" ht="30.6" x14ac:dyDescent="0.3">
      <c r="B60" s="164" t="s">
        <v>14</v>
      </c>
      <c r="C60" s="163" t="s">
        <v>27</v>
      </c>
      <c r="D60" s="173" t="s">
        <v>79</v>
      </c>
      <c r="E60" s="173"/>
      <c r="F60" s="163" t="s">
        <v>15</v>
      </c>
      <c r="G60" s="162">
        <v>564240</v>
      </c>
      <c r="H60" s="162">
        <v>510393.93</v>
      </c>
      <c r="I60" s="161">
        <v>90.456885367928535</v>
      </c>
    </row>
    <row r="61" spans="2:9" ht="20.399999999999999" x14ac:dyDescent="0.3">
      <c r="B61" s="164" t="s">
        <v>20</v>
      </c>
      <c r="C61" s="163" t="s">
        <v>27</v>
      </c>
      <c r="D61" s="173" t="s">
        <v>79</v>
      </c>
      <c r="E61" s="173"/>
      <c r="F61" s="163" t="s">
        <v>21</v>
      </c>
      <c r="G61" s="162">
        <v>47760</v>
      </c>
      <c r="H61" s="162">
        <v>25172</v>
      </c>
      <c r="I61" s="161">
        <v>52.705192629815741</v>
      </c>
    </row>
    <row r="62" spans="2:9" ht="20.399999999999999" x14ac:dyDescent="0.3">
      <c r="B62" s="164" t="s">
        <v>80</v>
      </c>
      <c r="C62" s="163" t="s">
        <v>27</v>
      </c>
      <c r="D62" s="173" t="s">
        <v>81</v>
      </c>
      <c r="E62" s="173"/>
      <c r="F62" s="163"/>
      <c r="G62" s="162">
        <v>51000</v>
      </c>
      <c r="H62" s="162">
        <v>51000</v>
      </c>
      <c r="I62" s="161">
        <v>100</v>
      </c>
    </row>
    <row r="63" spans="2:9" x14ac:dyDescent="0.3">
      <c r="B63" s="164" t="s">
        <v>82</v>
      </c>
      <c r="C63" s="163" t="s">
        <v>27</v>
      </c>
      <c r="D63" s="173" t="s">
        <v>83</v>
      </c>
      <c r="E63" s="173"/>
      <c r="F63" s="163"/>
      <c r="G63" s="162">
        <v>51000</v>
      </c>
      <c r="H63" s="162">
        <v>51000</v>
      </c>
      <c r="I63" s="161">
        <v>100</v>
      </c>
    </row>
    <row r="64" spans="2:9" ht="30.6" x14ac:dyDescent="0.3">
      <c r="B64" s="164" t="s">
        <v>84</v>
      </c>
      <c r="C64" s="163" t="s">
        <v>27</v>
      </c>
      <c r="D64" s="173" t="s">
        <v>85</v>
      </c>
      <c r="E64" s="173"/>
      <c r="F64" s="163"/>
      <c r="G64" s="162">
        <v>51000</v>
      </c>
      <c r="H64" s="162">
        <v>51000</v>
      </c>
      <c r="I64" s="161">
        <v>100</v>
      </c>
    </row>
    <row r="65" spans="2:9" ht="20.399999999999999" x14ac:dyDescent="0.3">
      <c r="B65" s="164" t="s">
        <v>56</v>
      </c>
      <c r="C65" s="163" t="s">
        <v>27</v>
      </c>
      <c r="D65" s="173" t="s">
        <v>86</v>
      </c>
      <c r="E65" s="173"/>
      <c r="F65" s="163"/>
      <c r="G65" s="162">
        <v>51000</v>
      </c>
      <c r="H65" s="162">
        <v>51000</v>
      </c>
      <c r="I65" s="161">
        <v>100</v>
      </c>
    </row>
    <row r="66" spans="2:9" ht="20.399999999999999" x14ac:dyDescent="0.3">
      <c r="B66" s="164" t="s">
        <v>20</v>
      </c>
      <c r="C66" s="163" t="s">
        <v>27</v>
      </c>
      <c r="D66" s="173" t="s">
        <v>86</v>
      </c>
      <c r="E66" s="173"/>
      <c r="F66" s="163" t="s">
        <v>21</v>
      </c>
      <c r="G66" s="162">
        <v>51000</v>
      </c>
      <c r="H66" s="162">
        <v>51000</v>
      </c>
      <c r="I66" s="161">
        <v>100</v>
      </c>
    </row>
    <row r="67" spans="2:9" ht="20.399999999999999" x14ac:dyDescent="0.3">
      <c r="B67" s="164" t="s">
        <v>87</v>
      </c>
      <c r="C67" s="163" t="s">
        <v>27</v>
      </c>
      <c r="D67" s="173" t="s">
        <v>88</v>
      </c>
      <c r="E67" s="173"/>
      <c r="F67" s="163"/>
      <c r="G67" s="162">
        <v>5286000</v>
      </c>
      <c r="H67" s="162">
        <v>4965910</v>
      </c>
      <c r="I67" s="161">
        <v>93.944570563753317</v>
      </c>
    </row>
    <row r="68" spans="2:9" ht="20.399999999999999" x14ac:dyDescent="0.3">
      <c r="B68" s="164" t="s">
        <v>89</v>
      </c>
      <c r="C68" s="163" t="s">
        <v>27</v>
      </c>
      <c r="D68" s="173" t="s">
        <v>90</v>
      </c>
      <c r="E68" s="173"/>
      <c r="F68" s="163"/>
      <c r="G68" s="162">
        <v>5286000</v>
      </c>
      <c r="H68" s="162">
        <v>4965910</v>
      </c>
      <c r="I68" s="161">
        <v>93.944570563753317</v>
      </c>
    </row>
    <row r="69" spans="2:9" ht="20.399999999999999" x14ac:dyDescent="0.3">
      <c r="B69" s="164" t="s">
        <v>91</v>
      </c>
      <c r="C69" s="163" t="s">
        <v>27</v>
      </c>
      <c r="D69" s="173" t="s">
        <v>92</v>
      </c>
      <c r="E69" s="173"/>
      <c r="F69" s="163"/>
      <c r="G69" s="162">
        <v>5286000</v>
      </c>
      <c r="H69" s="162">
        <v>4965910</v>
      </c>
      <c r="I69" s="161">
        <v>93.944570563753317</v>
      </c>
    </row>
    <row r="70" spans="2:9" ht="20.399999999999999" x14ac:dyDescent="0.3">
      <c r="B70" s="164" t="s">
        <v>93</v>
      </c>
      <c r="C70" s="163" t="s">
        <v>27</v>
      </c>
      <c r="D70" s="173" t="s">
        <v>94</v>
      </c>
      <c r="E70" s="173"/>
      <c r="F70" s="163"/>
      <c r="G70" s="162">
        <v>5286000</v>
      </c>
      <c r="H70" s="162">
        <v>4965910</v>
      </c>
      <c r="I70" s="161">
        <v>93.944570563753317</v>
      </c>
    </row>
    <row r="71" spans="2:9" ht="30.6" x14ac:dyDescent="0.3">
      <c r="B71" s="164" t="s">
        <v>14</v>
      </c>
      <c r="C71" s="163" t="s">
        <v>27</v>
      </c>
      <c r="D71" s="173" t="s">
        <v>94</v>
      </c>
      <c r="E71" s="173"/>
      <c r="F71" s="163" t="s">
        <v>15</v>
      </c>
      <c r="G71" s="162">
        <v>4993100</v>
      </c>
      <c r="H71" s="162">
        <v>4965910</v>
      </c>
      <c r="I71" s="161">
        <v>99.45544851895616</v>
      </c>
    </row>
    <row r="72" spans="2:9" ht="20.399999999999999" x14ac:dyDescent="0.3">
      <c r="B72" s="164" t="s">
        <v>20</v>
      </c>
      <c r="C72" s="163" t="s">
        <v>27</v>
      </c>
      <c r="D72" s="173" t="s">
        <v>94</v>
      </c>
      <c r="E72" s="173"/>
      <c r="F72" s="163" t="s">
        <v>21</v>
      </c>
      <c r="G72" s="162">
        <v>292900</v>
      </c>
      <c r="H72" s="162">
        <v>0</v>
      </c>
      <c r="I72" s="161">
        <v>0</v>
      </c>
    </row>
    <row r="73" spans="2:9" ht="20.399999999999999" x14ac:dyDescent="0.3">
      <c r="B73" s="164" t="s">
        <v>95</v>
      </c>
      <c r="C73" s="163" t="s">
        <v>27</v>
      </c>
      <c r="D73" s="173" t="s">
        <v>96</v>
      </c>
      <c r="E73" s="173"/>
      <c r="F73" s="163"/>
      <c r="G73" s="162">
        <v>4705000</v>
      </c>
      <c r="H73" s="162">
        <v>3635570.92</v>
      </c>
      <c r="I73" s="161">
        <v>77.270370244420832</v>
      </c>
    </row>
    <row r="74" spans="2:9" ht="40.799999999999997" x14ac:dyDescent="0.3">
      <c r="B74" s="164" t="s">
        <v>97</v>
      </c>
      <c r="C74" s="163" t="s">
        <v>27</v>
      </c>
      <c r="D74" s="173" t="s">
        <v>98</v>
      </c>
      <c r="E74" s="173"/>
      <c r="F74" s="163"/>
      <c r="G74" s="162">
        <v>2823000</v>
      </c>
      <c r="H74" s="162">
        <v>2483970.92</v>
      </c>
      <c r="I74" s="161">
        <v>87.990468296138857</v>
      </c>
    </row>
    <row r="75" spans="2:9" ht="40.799999999999997" x14ac:dyDescent="0.3">
      <c r="B75" s="164" t="s">
        <v>99</v>
      </c>
      <c r="C75" s="163" t="s">
        <v>27</v>
      </c>
      <c r="D75" s="173" t="s">
        <v>100</v>
      </c>
      <c r="E75" s="173"/>
      <c r="F75" s="163"/>
      <c r="G75" s="162">
        <v>2823000</v>
      </c>
      <c r="H75" s="162">
        <v>2483970.92</v>
      </c>
      <c r="I75" s="161">
        <v>87.990468296138857</v>
      </c>
    </row>
    <row r="76" spans="2:9" ht="30.6" x14ac:dyDescent="0.3">
      <c r="B76" s="164" t="s">
        <v>14</v>
      </c>
      <c r="C76" s="163" t="s">
        <v>27</v>
      </c>
      <c r="D76" s="173" t="s">
        <v>100</v>
      </c>
      <c r="E76" s="173"/>
      <c r="F76" s="163" t="s">
        <v>15</v>
      </c>
      <c r="G76" s="162">
        <v>2333619</v>
      </c>
      <c r="H76" s="162">
        <v>2281853</v>
      </c>
      <c r="I76" s="161">
        <v>97.781728722640665</v>
      </c>
    </row>
    <row r="77" spans="2:9" ht="20.399999999999999" x14ac:dyDescent="0.3">
      <c r="B77" s="164" t="s">
        <v>20</v>
      </c>
      <c r="C77" s="163" t="s">
        <v>27</v>
      </c>
      <c r="D77" s="173" t="s">
        <v>100</v>
      </c>
      <c r="E77" s="173"/>
      <c r="F77" s="163" t="s">
        <v>21</v>
      </c>
      <c r="G77" s="162">
        <v>489381</v>
      </c>
      <c r="H77" s="162">
        <v>202117.92</v>
      </c>
      <c r="I77" s="161">
        <v>41.30072887995243</v>
      </c>
    </row>
    <row r="78" spans="2:9" ht="91.8" x14ac:dyDescent="0.3">
      <c r="B78" s="164" t="s">
        <v>101</v>
      </c>
      <c r="C78" s="163" t="s">
        <v>27</v>
      </c>
      <c r="D78" s="173" t="s">
        <v>102</v>
      </c>
      <c r="E78" s="173"/>
      <c r="F78" s="163"/>
      <c r="G78" s="162">
        <v>1882000</v>
      </c>
      <c r="H78" s="162">
        <v>1151600</v>
      </c>
      <c r="I78" s="161">
        <v>61.190223166843779</v>
      </c>
    </row>
    <row r="79" spans="2:9" ht="81.599999999999994" x14ac:dyDescent="0.3">
      <c r="B79" s="164" t="s">
        <v>103</v>
      </c>
      <c r="C79" s="163" t="s">
        <v>27</v>
      </c>
      <c r="D79" s="173" t="s">
        <v>104</v>
      </c>
      <c r="E79" s="173"/>
      <c r="F79" s="163"/>
      <c r="G79" s="162">
        <v>1882000</v>
      </c>
      <c r="H79" s="162">
        <v>1151600</v>
      </c>
      <c r="I79" s="161">
        <v>61.190223166843779</v>
      </c>
    </row>
    <row r="80" spans="2:9" ht="30.6" x14ac:dyDescent="0.3">
      <c r="B80" s="164" t="s">
        <v>14</v>
      </c>
      <c r="C80" s="163" t="s">
        <v>27</v>
      </c>
      <c r="D80" s="173" t="s">
        <v>104</v>
      </c>
      <c r="E80" s="173"/>
      <c r="F80" s="163" t="s">
        <v>15</v>
      </c>
      <c r="G80" s="162">
        <v>1161600</v>
      </c>
      <c r="H80" s="162">
        <v>1151600</v>
      </c>
      <c r="I80" s="161">
        <v>99.139118457300285</v>
      </c>
    </row>
    <row r="81" spans="2:9" ht="20.399999999999999" x14ac:dyDescent="0.3">
      <c r="B81" s="164" t="s">
        <v>20</v>
      </c>
      <c r="C81" s="163" t="s">
        <v>27</v>
      </c>
      <c r="D81" s="173" t="s">
        <v>104</v>
      </c>
      <c r="E81" s="173"/>
      <c r="F81" s="163" t="s">
        <v>21</v>
      </c>
      <c r="G81" s="162">
        <v>720400</v>
      </c>
      <c r="H81" s="162">
        <v>0</v>
      </c>
      <c r="I81" s="161">
        <v>0</v>
      </c>
    </row>
    <row r="82" spans="2:9" ht="20.399999999999999" x14ac:dyDescent="0.3">
      <c r="B82" s="164" t="s">
        <v>105</v>
      </c>
      <c r="C82" s="163" t="s">
        <v>106</v>
      </c>
      <c r="D82" s="173"/>
      <c r="E82" s="173"/>
      <c r="F82" s="163"/>
      <c r="G82" s="162">
        <v>29973700</v>
      </c>
      <c r="H82" s="162">
        <v>28197114.02</v>
      </c>
      <c r="I82" s="161">
        <v>94.072850599025145</v>
      </c>
    </row>
    <row r="83" spans="2:9" ht="20.399999999999999" x14ac:dyDescent="0.3">
      <c r="B83" s="164" t="s">
        <v>36</v>
      </c>
      <c r="C83" s="163" t="s">
        <v>106</v>
      </c>
      <c r="D83" s="173" t="s">
        <v>37</v>
      </c>
      <c r="E83" s="173"/>
      <c r="F83" s="163"/>
      <c r="G83" s="162">
        <v>21970000</v>
      </c>
      <c r="H83" s="162">
        <v>21618894.899999999</v>
      </c>
      <c r="I83" s="161">
        <v>98.401888484296762</v>
      </c>
    </row>
    <row r="84" spans="2:9" x14ac:dyDescent="0.3">
      <c r="B84" s="164" t="s">
        <v>48</v>
      </c>
      <c r="C84" s="163" t="s">
        <v>106</v>
      </c>
      <c r="D84" s="173" t="s">
        <v>49</v>
      </c>
      <c r="E84" s="173"/>
      <c r="F84" s="163"/>
      <c r="G84" s="162">
        <v>21970000</v>
      </c>
      <c r="H84" s="162">
        <v>21618894.899999999</v>
      </c>
      <c r="I84" s="161">
        <v>98.401888484296762</v>
      </c>
    </row>
    <row r="85" spans="2:9" ht="20.399999999999999" x14ac:dyDescent="0.3">
      <c r="B85" s="164" t="s">
        <v>50</v>
      </c>
      <c r="C85" s="163" t="s">
        <v>106</v>
      </c>
      <c r="D85" s="173" t="s">
        <v>51</v>
      </c>
      <c r="E85" s="173"/>
      <c r="F85" s="163"/>
      <c r="G85" s="162">
        <v>21721210</v>
      </c>
      <c r="H85" s="162">
        <v>21370104.899999999</v>
      </c>
      <c r="I85" s="161">
        <v>98.383584063687053</v>
      </c>
    </row>
    <row r="86" spans="2:9" x14ac:dyDescent="0.3">
      <c r="B86" s="164" t="s">
        <v>52</v>
      </c>
      <c r="C86" s="163" t="s">
        <v>106</v>
      </c>
      <c r="D86" s="173" t="s">
        <v>53</v>
      </c>
      <c r="E86" s="173"/>
      <c r="F86" s="163"/>
      <c r="G86" s="162">
        <v>21676210</v>
      </c>
      <c r="H86" s="162">
        <v>21325104.899999999</v>
      </c>
      <c r="I86" s="161">
        <v>98.380228370180944</v>
      </c>
    </row>
    <row r="87" spans="2:9" ht="30.6" x14ac:dyDescent="0.3">
      <c r="B87" s="164" t="s">
        <v>14</v>
      </c>
      <c r="C87" s="163" t="s">
        <v>106</v>
      </c>
      <c r="D87" s="173" t="s">
        <v>53</v>
      </c>
      <c r="E87" s="173"/>
      <c r="F87" s="163" t="s">
        <v>15</v>
      </c>
      <c r="G87" s="162">
        <v>19569206.219999999</v>
      </c>
      <c r="H87" s="162">
        <v>19348554.609999999</v>
      </c>
      <c r="I87" s="161">
        <v>98.872454980956306</v>
      </c>
    </row>
    <row r="88" spans="2:9" ht="20.399999999999999" x14ac:dyDescent="0.3">
      <c r="B88" s="164" t="s">
        <v>20</v>
      </c>
      <c r="C88" s="163" t="s">
        <v>106</v>
      </c>
      <c r="D88" s="173" t="s">
        <v>53</v>
      </c>
      <c r="E88" s="173"/>
      <c r="F88" s="163" t="s">
        <v>21</v>
      </c>
      <c r="G88" s="162">
        <v>2106997.37</v>
      </c>
      <c r="H88" s="162">
        <v>1976543.88</v>
      </c>
      <c r="I88" s="161">
        <v>93.808559428814092</v>
      </c>
    </row>
    <row r="89" spans="2:9" ht="20.399999999999999" x14ac:dyDescent="0.3">
      <c r="B89" s="164" t="s">
        <v>107</v>
      </c>
      <c r="C89" s="163" t="s">
        <v>106</v>
      </c>
      <c r="D89" s="173" t="s">
        <v>108</v>
      </c>
      <c r="E89" s="173"/>
      <c r="F89" s="163"/>
      <c r="G89" s="162">
        <v>45000</v>
      </c>
      <c r="H89" s="162">
        <v>45000</v>
      </c>
      <c r="I89" s="161">
        <v>100</v>
      </c>
    </row>
    <row r="90" spans="2:9" x14ac:dyDescent="0.3">
      <c r="B90" s="164" t="s">
        <v>22</v>
      </c>
      <c r="C90" s="163" t="s">
        <v>106</v>
      </c>
      <c r="D90" s="173" t="s">
        <v>108</v>
      </c>
      <c r="E90" s="173"/>
      <c r="F90" s="163" t="s">
        <v>23</v>
      </c>
      <c r="G90" s="162">
        <v>45000</v>
      </c>
      <c r="H90" s="162">
        <v>45000</v>
      </c>
      <c r="I90" s="161">
        <v>100</v>
      </c>
    </row>
    <row r="91" spans="2:9" ht="20.399999999999999" x14ac:dyDescent="0.3">
      <c r="B91" s="164" t="s">
        <v>54</v>
      </c>
      <c r="C91" s="163" t="s">
        <v>106</v>
      </c>
      <c r="D91" s="173" t="s">
        <v>55</v>
      </c>
      <c r="E91" s="173"/>
      <c r="F91" s="163"/>
      <c r="G91" s="162">
        <v>248790</v>
      </c>
      <c r="H91" s="162">
        <v>248790</v>
      </c>
      <c r="I91" s="161">
        <v>100</v>
      </c>
    </row>
    <row r="92" spans="2:9" ht="20.399999999999999" x14ac:dyDescent="0.3">
      <c r="B92" s="164" t="s">
        <v>56</v>
      </c>
      <c r="C92" s="163" t="s">
        <v>106</v>
      </c>
      <c r="D92" s="173" t="s">
        <v>57</v>
      </c>
      <c r="E92" s="173"/>
      <c r="F92" s="163"/>
      <c r="G92" s="162">
        <v>248790</v>
      </c>
      <c r="H92" s="162">
        <v>248790</v>
      </c>
      <c r="I92" s="161">
        <v>100</v>
      </c>
    </row>
    <row r="93" spans="2:9" ht="20.399999999999999" x14ac:dyDescent="0.3">
      <c r="B93" s="164" t="s">
        <v>20</v>
      </c>
      <c r="C93" s="163" t="s">
        <v>106</v>
      </c>
      <c r="D93" s="173" t="s">
        <v>57</v>
      </c>
      <c r="E93" s="173"/>
      <c r="F93" s="163" t="s">
        <v>21</v>
      </c>
      <c r="G93" s="162">
        <v>248790</v>
      </c>
      <c r="H93" s="162">
        <v>248790</v>
      </c>
      <c r="I93" s="161">
        <v>100</v>
      </c>
    </row>
    <row r="94" spans="2:9" x14ac:dyDescent="0.3">
      <c r="B94" s="164" t="s">
        <v>10</v>
      </c>
      <c r="C94" s="163" t="s">
        <v>106</v>
      </c>
      <c r="D94" s="173" t="s">
        <v>11</v>
      </c>
      <c r="E94" s="173"/>
      <c r="F94" s="163"/>
      <c r="G94" s="162">
        <v>8003700</v>
      </c>
      <c r="H94" s="162">
        <v>6578219.1200000001</v>
      </c>
      <c r="I94" s="161">
        <v>82.189726251608633</v>
      </c>
    </row>
    <row r="95" spans="2:9" x14ac:dyDescent="0.3">
      <c r="B95" s="164" t="s">
        <v>109</v>
      </c>
      <c r="C95" s="163" t="s">
        <v>106</v>
      </c>
      <c r="D95" s="173" t="s">
        <v>110</v>
      </c>
      <c r="E95" s="173"/>
      <c r="F95" s="163"/>
      <c r="G95" s="162">
        <v>5036000</v>
      </c>
      <c r="H95" s="162">
        <v>3672039.64</v>
      </c>
      <c r="I95" s="161">
        <v>72.915799046862588</v>
      </c>
    </row>
    <row r="96" spans="2:9" ht="30.6" x14ac:dyDescent="0.3">
      <c r="B96" s="164" t="s">
        <v>14</v>
      </c>
      <c r="C96" s="163" t="s">
        <v>106</v>
      </c>
      <c r="D96" s="173" t="s">
        <v>110</v>
      </c>
      <c r="E96" s="173"/>
      <c r="F96" s="163" t="s">
        <v>15</v>
      </c>
      <c r="G96" s="162">
        <v>3804600</v>
      </c>
      <c r="H96" s="162">
        <v>2996020.26</v>
      </c>
      <c r="I96" s="161">
        <v>78.747312726699249</v>
      </c>
    </row>
    <row r="97" spans="2:9" ht="20.399999999999999" x14ac:dyDescent="0.3">
      <c r="B97" s="164" t="s">
        <v>20</v>
      </c>
      <c r="C97" s="163" t="s">
        <v>106</v>
      </c>
      <c r="D97" s="173" t="s">
        <v>110</v>
      </c>
      <c r="E97" s="173"/>
      <c r="F97" s="163" t="s">
        <v>21</v>
      </c>
      <c r="G97" s="162">
        <v>1231400</v>
      </c>
      <c r="H97" s="162">
        <v>676019.38</v>
      </c>
      <c r="I97" s="161">
        <v>54.898439174922856</v>
      </c>
    </row>
    <row r="98" spans="2:9" x14ac:dyDescent="0.3">
      <c r="B98" s="164" t="s">
        <v>111</v>
      </c>
      <c r="C98" s="163" t="s">
        <v>106</v>
      </c>
      <c r="D98" s="173" t="s">
        <v>112</v>
      </c>
      <c r="E98" s="173"/>
      <c r="F98" s="163"/>
      <c r="G98" s="162">
        <v>2967700</v>
      </c>
      <c r="H98" s="162">
        <v>2906179.48</v>
      </c>
      <c r="I98" s="161">
        <v>97.926996664083305</v>
      </c>
    </row>
    <row r="99" spans="2:9" ht="30.6" x14ac:dyDescent="0.3">
      <c r="B99" s="164" t="s">
        <v>14</v>
      </c>
      <c r="C99" s="163" t="s">
        <v>106</v>
      </c>
      <c r="D99" s="173" t="s">
        <v>112</v>
      </c>
      <c r="E99" s="173"/>
      <c r="F99" s="163" t="s">
        <v>15</v>
      </c>
      <c r="G99" s="162">
        <v>2967700</v>
      </c>
      <c r="H99" s="162">
        <v>2906179.48</v>
      </c>
      <c r="I99" s="161">
        <v>97.926996664083305</v>
      </c>
    </row>
    <row r="100" spans="2:9" x14ac:dyDescent="0.3">
      <c r="B100" s="164" t="s">
        <v>113</v>
      </c>
      <c r="C100" s="163" t="s">
        <v>114</v>
      </c>
      <c r="D100" s="173"/>
      <c r="E100" s="173"/>
      <c r="F100" s="163"/>
      <c r="G100" s="162">
        <v>762100</v>
      </c>
      <c r="H100" s="162">
        <v>754904</v>
      </c>
      <c r="I100" s="161">
        <v>99.055766959716578</v>
      </c>
    </row>
    <row r="101" spans="2:9" x14ac:dyDescent="0.3">
      <c r="B101" s="164" t="s">
        <v>10</v>
      </c>
      <c r="C101" s="163" t="s">
        <v>114</v>
      </c>
      <c r="D101" s="173" t="s">
        <v>11</v>
      </c>
      <c r="E101" s="173"/>
      <c r="F101" s="163"/>
      <c r="G101" s="162">
        <v>762100</v>
      </c>
      <c r="H101" s="162">
        <v>754904</v>
      </c>
      <c r="I101" s="161">
        <v>99.055766959716578</v>
      </c>
    </row>
    <row r="102" spans="2:9" ht="20.399999999999999" x14ac:dyDescent="0.3">
      <c r="B102" s="164" t="s">
        <v>115</v>
      </c>
      <c r="C102" s="163" t="s">
        <v>114</v>
      </c>
      <c r="D102" s="173" t="s">
        <v>116</v>
      </c>
      <c r="E102" s="173"/>
      <c r="F102" s="163"/>
      <c r="G102" s="162">
        <v>762100</v>
      </c>
      <c r="H102" s="162">
        <v>754904</v>
      </c>
      <c r="I102" s="161">
        <v>99.055766959716578</v>
      </c>
    </row>
    <row r="103" spans="2:9" x14ac:dyDescent="0.3">
      <c r="B103" s="164" t="s">
        <v>22</v>
      </c>
      <c r="C103" s="163" t="s">
        <v>114</v>
      </c>
      <c r="D103" s="173" t="s">
        <v>116</v>
      </c>
      <c r="E103" s="173"/>
      <c r="F103" s="163" t="s">
        <v>23</v>
      </c>
      <c r="G103" s="162">
        <v>762100</v>
      </c>
      <c r="H103" s="162">
        <v>754904</v>
      </c>
      <c r="I103" s="161">
        <v>99.055766959716578</v>
      </c>
    </row>
    <row r="104" spans="2:9" x14ac:dyDescent="0.3">
      <c r="B104" s="164" t="s">
        <v>117</v>
      </c>
      <c r="C104" s="163" t="s">
        <v>118</v>
      </c>
      <c r="D104" s="173"/>
      <c r="E104" s="173"/>
      <c r="F104" s="163"/>
      <c r="G104" s="162">
        <v>5822997.5800000001</v>
      </c>
      <c r="H104" s="162">
        <v>0</v>
      </c>
      <c r="I104" s="161">
        <v>0</v>
      </c>
    </row>
    <row r="105" spans="2:9" x14ac:dyDescent="0.3">
      <c r="B105" s="164" t="s">
        <v>10</v>
      </c>
      <c r="C105" s="163" t="s">
        <v>118</v>
      </c>
      <c r="D105" s="173" t="s">
        <v>11</v>
      </c>
      <c r="E105" s="173"/>
      <c r="F105" s="163"/>
      <c r="G105" s="162">
        <v>5822997.5800000001</v>
      </c>
      <c r="H105" s="162">
        <v>0</v>
      </c>
      <c r="I105" s="161">
        <v>0</v>
      </c>
    </row>
    <row r="106" spans="2:9" x14ac:dyDescent="0.3">
      <c r="B106" s="164" t="s">
        <v>119</v>
      </c>
      <c r="C106" s="163" t="s">
        <v>118</v>
      </c>
      <c r="D106" s="173" t="s">
        <v>120</v>
      </c>
      <c r="E106" s="173"/>
      <c r="F106" s="163"/>
      <c r="G106" s="162">
        <v>5822997.5800000001</v>
      </c>
      <c r="H106" s="162">
        <v>0</v>
      </c>
      <c r="I106" s="161">
        <v>0</v>
      </c>
    </row>
    <row r="107" spans="2:9" x14ac:dyDescent="0.3">
      <c r="B107" s="164" t="s">
        <v>22</v>
      </c>
      <c r="C107" s="163" t="s">
        <v>118</v>
      </c>
      <c r="D107" s="173" t="s">
        <v>120</v>
      </c>
      <c r="E107" s="173"/>
      <c r="F107" s="163" t="s">
        <v>23</v>
      </c>
      <c r="G107" s="162">
        <v>5822997.5800000001</v>
      </c>
      <c r="H107" s="162">
        <v>0</v>
      </c>
      <c r="I107" s="161">
        <v>0</v>
      </c>
    </row>
    <row r="108" spans="2:9" x14ac:dyDescent="0.3">
      <c r="B108" s="164" t="s">
        <v>121</v>
      </c>
      <c r="C108" s="163" t="s">
        <v>122</v>
      </c>
      <c r="D108" s="173"/>
      <c r="E108" s="173"/>
      <c r="F108" s="163"/>
      <c r="G108" s="162">
        <v>2720000</v>
      </c>
      <c r="H108" s="162">
        <v>2720000</v>
      </c>
      <c r="I108" s="161">
        <v>100</v>
      </c>
    </row>
    <row r="109" spans="2:9" ht="20.399999999999999" x14ac:dyDescent="0.3">
      <c r="B109" s="164" t="s">
        <v>36</v>
      </c>
      <c r="C109" s="163" t="s">
        <v>122</v>
      </c>
      <c r="D109" s="173" t="s">
        <v>37</v>
      </c>
      <c r="E109" s="173"/>
      <c r="F109" s="163"/>
      <c r="G109" s="162">
        <v>2720000</v>
      </c>
      <c r="H109" s="162">
        <v>2720000</v>
      </c>
      <c r="I109" s="161">
        <v>100</v>
      </c>
    </row>
    <row r="110" spans="2:9" x14ac:dyDescent="0.3">
      <c r="B110" s="164" t="s">
        <v>48</v>
      </c>
      <c r="C110" s="163" t="s">
        <v>122</v>
      </c>
      <c r="D110" s="173" t="s">
        <v>49</v>
      </c>
      <c r="E110" s="173"/>
      <c r="F110" s="163"/>
      <c r="G110" s="162">
        <v>2720000</v>
      </c>
      <c r="H110" s="162">
        <v>2720000</v>
      </c>
      <c r="I110" s="161">
        <v>100</v>
      </c>
    </row>
    <row r="111" spans="2:9" ht="20.399999999999999" x14ac:dyDescent="0.3">
      <c r="B111" s="164" t="s">
        <v>50</v>
      </c>
      <c r="C111" s="163" t="s">
        <v>122</v>
      </c>
      <c r="D111" s="173" t="s">
        <v>51</v>
      </c>
      <c r="E111" s="173"/>
      <c r="F111" s="163"/>
      <c r="G111" s="162">
        <v>2720000</v>
      </c>
      <c r="H111" s="162">
        <v>2720000</v>
      </c>
      <c r="I111" s="161">
        <v>100</v>
      </c>
    </row>
    <row r="112" spans="2:9" x14ac:dyDescent="0.3">
      <c r="B112" s="164" t="s">
        <v>52</v>
      </c>
      <c r="C112" s="163" t="s">
        <v>122</v>
      </c>
      <c r="D112" s="173" t="s">
        <v>53</v>
      </c>
      <c r="E112" s="173"/>
      <c r="F112" s="163"/>
      <c r="G112" s="162">
        <v>2720000</v>
      </c>
      <c r="H112" s="162">
        <v>2720000</v>
      </c>
      <c r="I112" s="161">
        <v>100</v>
      </c>
    </row>
    <row r="113" spans="2:9" ht="20.399999999999999" x14ac:dyDescent="0.3">
      <c r="B113" s="164" t="s">
        <v>20</v>
      </c>
      <c r="C113" s="163" t="s">
        <v>122</v>
      </c>
      <c r="D113" s="173" t="s">
        <v>53</v>
      </c>
      <c r="E113" s="173"/>
      <c r="F113" s="163" t="s">
        <v>21</v>
      </c>
      <c r="G113" s="162">
        <v>2720000</v>
      </c>
      <c r="H113" s="162">
        <v>2720000</v>
      </c>
      <c r="I113" s="161">
        <v>100</v>
      </c>
    </row>
    <row r="114" spans="2:9" x14ac:dyDescent="0.3">
      <c r="B114" s="164" t="s">
        <v>123</v>
      </c>
      <c r="C114" s="163" t="s">
        <v>124</v>
      </c>
      <c r="D114" s="173"/>
      <c r="E114" s="173"/>
      <c r="F114" s="163"/>
      <c r="G114" s="162">
        <v>517332307.44999999</v>
      </c>
      <c r="H114" s="162">
        <v>486506450.97000003</v>
      </c>
      <c r="I114" s="161">
        <v>94.041381905579271</v>
      </c>
    </row>
    <row r="115" spans="2:9" x14ac:dyDescent="0.3">
      <c r="B115" s="164" t="s">
        <v>125</v>
      </c>
      <c r="C115" s="163" t="s">
        <v>124</v>
      </c>
      <c r="D115" s="173" t="s">
        <v>126</v>
      </c>
      <c r="E115" s="173"/>
      <c r="F115" s="163"/>
      <c r="G115" s="162">
        <v>88969600</v>
      </c>
      <c r="H115" s="162">
        <v>85461439.400000006</v>
      </c>
      <c r="I115" s="161">
        <v>96.056899660108627</v>
      </c>
    </row>
    <row r="116" spans="2:9" ht="40.799999999999997" x14ac:dyDescent="0.3">
      <c r="B116" s="164" t="s">
        <v>127</v>
      </c>
      <c r="C116" s="163" t="s">
        <v>124</v>
      </c>
      <c r="D116" s="173" t="s">
        <v>128</v>
      </c>
      <c r="E116" s="173"/>
      <c r="F116" s="163"/>
      <c r="G116" s="162">
        <v>88969600</v>
      </c>
      <c r="H116" s="162">
        <v>85461439.400000006</v>
      </c>
      <c r="I116" s="161">
        <v>96.056899660108627</v>
      </c>
    </row>
    <row r="117" spans="2:9" x14ac:dyDescent="0.3">
      <c r="B117" s="164" t="s">
        <v>129</v>
      </c>
      <c r="C117" s="163" t="s">
        <v>124</v>
      </c>
      <c r="D117" s="173" t="s">
        <v>130</v>
      </c>
      <c r="E117" s="173"/>
      <c r="F117" s="163"/>
      <c r="G117" s="162">
        <v>88969600</v>
      </c>
      <c r="H117" s="162">
        <v>85461439.400000006</v>
      </c>
      <c r="I117" s="161">
        <v>96.056899660108627</v>
      </c>
    </row>
    <row r="118" spans="2:9" x14ac:dyDescent="0.3">
      <c r="B118" s="164" t="s">
        <v>131</v>
      </c>
      <c r="C118" s="163" t="s">
        <v>124</v>
      </c>
      <c r="D118" s="173" t="s">
        <v>132</v>
      </c>
      <c r="E118" s="173"/>
      <c r="F118" s="163"/>
      <c r="G118" s="162">
        <v>86760600</v>
      </c>
      <c r="H118" s="162">
        <v>83272799.400000006</v>
      </c>
      <c r="I118" s="161">
        <v>95.979971784427505</v>
      </c>
    </row>
    <row r="119" spans="2:9" ht="30.6" x14ac:dyDescent="0.3">
      <c r="B119" s="164" t="s">
        <v>14</v>
      </c>
      <c r="C119" s="163" t="s">
        <v>124</v>
      </c>
      <c r="D119" s="173" t="s">
        <v>132</v>
      </c>
      <c r="E119" s="173"/>
      <c r="F119" s="163" t="s">
        <v>15</v>
      </c>
      <c r="G119" s="162">
        <v>74473100</v>
      </c>
      <c r="H119" s="162">
        <v>73233577.989999995</v>
      </c>
      <c r="I119" s="161">
        <v>98.335611099846787</v>
      </c>
    </row>
    <row r="120" spans="2:9" ht="20.399999999999999" x14ac:dyDescent="0.3">
      <c r="B120" s="164" t="s">
        <v>20</v>
      </c>
      <c r="C120" s="163" t="s">
        <v>124</v>
      </c>
      <c r="D120" s="173" t="s">
        <v>132</v>
      </c>
      <c r="E120" s="173"/>
      <c r="F120" s="163" t="s">
        <v>21</v>
      </c>
      <c r="G120" s="162">
        <v>11777374.560000001</v>
      </c>
      <c r="H120" s="162">
        <v>9573216.6899999995</v>
      </c>
      <c r="I120" s="161">
        <v>81.284811323857554</v>
      </c>
    </row>
    <row r="121" spans="2:9" x14ac:dyDescent="0.3">
      <c r="B121" s="164" t="s">
        <v>22</v>
      </c>
      <c r="C121" s="163" t="s">
        <v>124</v>
      </c>
      <c r="D121" s="173" t="s">
        <v>132</v>
      </c>
      <c r="E121" s="173"/>
      <c r="F121" s="163" t="s">
        <v>23</v>
      </c>
      <c r="G121" s="162">
        <v>510125.44</v>
      </c>
      <c r="H121" s="162">
        <v>466004.72</v>
      </c>
      <c r="I121" s="161">
        <v>91.35100574478308</v>
      </c>
    </row>
    <row r="122" spans="2:9" ht="51" x14ac:dyDescent="0.3">
      <c r="B122" s="164" t="s">
        <v>133</v>
      </c>
      <c r="C122" s="163" t="s">
        <v>124</v>
      </c>
      <c r="D122" s="173" t="s">
        <v>134</v>
      </c>
      <c r="E122" s="173"/>
      <c r="F122" s="163"/>
      <c r="G122" s="162">
        <v>382000</v>
      </c>
      <c r="H122" s="162">
        <v>361640</v>
      </c>
      <c r="I122" s="161">
        <v>94.670157068062835</v>
      </c>
    </row>
    <row r="123" spans="2:9" ht="20.399999999999999" x14ac:dyDescent="0.3">
      <c r="B123" s="164" t="s">
        <v>20</v>
      </c>
      <c r="C123" s="163" t="s">
        <v>124</v>
      </c>
      <c r="D123" s="173" t="s">
        <v>134</v>
      </c>
      <c r="E123" s="173"/>
      <c r="F123" s="163" t="s">
        <v>21</v>
      </c>
      <c r="G123" s="162">
        <v>382000</v>
      </c>
      <c r="H123" s="162">
        <v>361640</v>
      </c>
      <c r="I123" s="161">
        <v>94.670157068062835</v>
      </c>
    </row>
    <row r="124" spans="2:9" ht="20.399999999999999" x14ac:dyDescent="0.3">
      <c r="B124" s="164" t="s">
        <v>135</v>
      </c>
      <c r="C124" s="163" t="s">
        <v>124</v>
      </c>
      <c r="D124" s="173" t="s">
        <v>136</v>
      </c>
      <c r="E124" s="173"/>
      <c r="F124" s="163"/>
      <c r="G124" s="162">
        <v>1827000</v>
      </c>
      <c r="H124" s="162">
        <v>1827000</v>
      </c>
      <c r="I124" s="161">
        <v>100</v>
      </c>
    </row>
    <row r="125" spans="2:9" ht="30.6" x14ac:dyDescent="0.3">
      <c r="B125" s="164" t="s">
        <v>14</v>
      </c>
      <c r="C125" s="163" t="s">
        <v>124</v>
      </c>
      <c r="D125" s="173" t="s">
        <v>136</v>
      </c>
      <c r="E125" s="173"/>
      <c r="F125" s="163" t="s">
        <v>15</v>
      </c>
      <c r="G125" s="162">
        <v>1827000</v>
      </c>
      <c r="H125" s="162">
        <v>1827000</v>
      </c>
      <c r="I125" s="161">
        <v>100</v>
      </c>
    </row>
    <row r="126" spans="2:9" x14ac:dyDescent="0.3">
      <c r="B126" s="164" t="s">
        <v>28</v>
      </c>
      <c r="C126" s="163" t="s">
        <v>124</v>
      </c>
      <c r="D126" s="173" t="s">
        <v>29</v>
      </c>
      <c r="E126" s="173"/>
      <c r="F126" s="163"/>
      <c r="G126" s="162">
        <v>1796000</v>
      </c>
      <c r="H126" s="162">
        <v>1796000</v>
      </c>
      <c r="I126" s="161">
        <v>100</v>
      </c>
    </row>
    <row r="127" spans="2:9" x14ac:dyDescent="0.3">
      <c r="B127" s="164" t="s">
        <v>137</v>
      </c>
      <c r="C127" s="163" t="s">
        <v>124</v>
      </c>
      <c r="D127" s="173" t="s">
        <v>138</v>
      </c>
      <c r="E127" s="173"/>
      <c r="F127" s="163"/>
      <c r="G127" s="162">
        <v>1796000</v>
      </c>
      <c r="H127" s="162">
        <v>1796000</v>
      </c>
      <c r="I127" s="161">
        <v>100</v>
      </c>
    </row>
    <row r="128" spans="2:9" ht="20.399999999999999" x14ac:dyDescent="0.3">
      <c r="B128" s="164" t="s">
        <v>139</v>
      </c>
      <c r="C128" s="163" t="s">
        <v>124</v>
      </c>
      <c r="D128" s="173" t="s">
        <v>140</v>
      </c>
      <c r="E128" s="173"/>
      <c r="F128" s="163"/>
      <c r="G128" s="162">
        <v>1796000</v>
      </c>
      <c r="H128" s="162">
        <v>1796000</v>
      </c>
      <c r="I128" s="161">
        <v>100</v>
      </c>
    </row>
    <row r="129" spans="2:9" ht="30.6" x14ac:dyDescent="0.3">
      <c r="B129" s="164" t="s">
        <v>141</v>
      </c>
      <c r="C129" s="163" t="s">
        <v>124</v>
      </c>
      <c r="D129" s="173" t="s">
        <v>142</v>
      </c>
      <c r="E129" s="173"/>
      <c r="F129" s="163"/>
      <c r="G129" s="162">
        <v>1796000</v>
      </c>
      <c r="H129" s="162">
        <v>1796000</v>
      </c>
      <c r="I129" s="161">
        <v>100</v>
      </c>
    </row>
    <row r="130" spans="2:9" ht="30.6" x14ac:dyDescent="0.3">
      <c r="B130" s="164" t="s">
        <v>14</v>
      </c>
      <c r="C130" s="163" t="s">
        <v>124</v>
      </c>
      <c r="D130" s="173" t="s">
        <v>142</v>
      </c>
      <c r="E130" s="173"/>
      <c r="F130" s="163" t="s">
        <v>15</v>
      </c>
      <c r="G130" s="162">
        <v>1796000</v>
      </c>
      <c r="H130" s="162">
        <v>1796000</v>
      </c>
      <c r="I130" s="161">
        <v>100</v>
      </c>
    </row>
    <row r="131" spans="2:9" x14ac:dyDescent="0.3">
      <c r="B131" s="164" t="s">
        <v>143</v>
      </c>
      <c r="C131" s="163" t="s">
        <v>124</v>
      </c>
      <c r="D131" s="173" t="s">
        <v>144</v>
      </c>
      <c r="E131" s="173"/>
      <c r="F131" s="163"/>
      <c r="G131" s="162">
        <v>1285000</v>
      </c>
      <c r="H131" s="162">
        <v>1284713.5900000001</v>
      </c>
      <c r="I131" s="161">
        <v>99.977711284046705</v>
      </c>
    </row>
    <row r="132" spans="2:9" ht="20.399999999999999" x14ac:dyDescent="0.3">
      <c r="B132" s="164" t="s">
        <v>145</v>
      </c>
      <c r="C132" s="163" t="s">
        <v>124</v>
      </c>
      <c r="D132" s="173" t="s">
        <v>146</v>
      </c>
      <c r="E132" s="173"/>
      <c r="F132" s="163"/>
      <c r="G132" s="162">
        <v>1285000</v>
      </c>
      <c r="H132" s="162">
        <v>1284713.5900000001</v>
      </c>
      <c r="I132" s="161">
        <v>99.977711284046705</v>
      </c>
    </row>
    <row r="133" spans="2:9" ht="20.399999999999999" x14ac:dyDescent="0.3">
      <c r="B133" s="164" t="s">
        <v>147</v>
      </c>
      <c r="C133" s="163" t="s">
        <v>124</v>
      </c>
      <c r="D133" s="173" t="s">
        <v>148</v>
      </c>
      <c r="E133" s="173"/>
      <c r="F133" s="163"/>
      <c r="G133" s="162">
        <v>1285000</v>
      </c>
      <c r="H133" s="162">
        <v>1284713.5900000001</v>
      </c>
      <c r="I133" s="161">
        <v>99.977711284046705</v>
      </c>
    </row>
    <row r="134" spans="2:9" ht="20.399999999999999" x14ac:dyDescent="0.3">
      <c r="B134" s="164" t="s">
        <v>149</v>
      </c>
      <c r="C134" s="163" t="s">
        <v>124</v>
      </c>
      <c r="D134" s="173" t="s">
        <v>150</v>
      </c>
      <c r="E134" s="173"/>
      <c r="F134" s="163"/>
      <c r="G134" s="162">
        <v>1285000</v>
      </c>
      <c r="H134" s="162">
        <v>1284713.5900000001</v>
      </c>
      <c r="I134" s="161">
        <v>99.977711284046705</v>
      </c>
    </row>
    <row r="135" spans="2:9" ht="20.399999999999999" x14ac:dyDescent="0.3">
      <c r="B135" s="164" t="s">
        <v>20</v>
      </c>
      <c r="C135" s="163" t="s">
        <v>124</v>
      </c>
      <c r="D135" s="173" t="s">
        <v>150</v>
      </c>
      <c r="E135" s="173"/>
      <c r="F135" s="163" t="s">
        <v>21</v>
      </c>
      <c r="G135" s="162">
        <v>1285000</v>
      </c>
      <c r="H135" s="162">
        <v>1284713.5900000001</v>
      </c>
      <c r="I135" s="161">
        <v>99.977711284046705</v>
      </c>
    </row>
    <row r="136" spans="2:9" x14ac:dyDescent="0.3">
      <c r="B136" s="164" t="s">
        <v>151</v>
      </c>
      <c r="C136" s="163" t="s">
        <v>124</v>
      </c>
      <c r="D136" s="173" t="s">
        <v>152</v>
      </c>
      <c r="E136" s="173"/>
      <c r="F136" s="163"/>
      <c r="G136" s="162">
        <v>3118001.8</v>
      </c>
      <c r="H136" s="162">
        <v>2591739.0099999998</v>
      </c>
      <c r="I136" s="161">
        <v>83.121793258746663</v>
      </c>
    </row>
    <row r="137" spans="2:9" x14ac:dyDescent="0.3">
      <c r="B137" s="164" t="s">
        <v>153</v>
      </c>
      <c r="C137" s="163" t="s">
        <v>124</v>
      </c>
      <c r="D137" s="173" t="s">
        <v>154</v>
      </c>
      <c r="E137" s="173"/>
      <c r="F137" s="163"/>
      <c r="G137" s="162">
        <v>200000</v>
      </c>
      <c r="H137" s="162">
        <v>200000</v>
      </c>
      <c r="I137" s="161">
        <v>100</v>
      </c>
    </row>
    <row r="138" spans="2:9" ht="51" x14ac:dyDescent="0.3">
      <c r="B138" s="164" t="s">
        <v>155</v>
      </c>
      <c r="C138" s="163" t="s">
        <v>124</v>
      </c>
      <c r="D138" s="173" t="s">
        <v>156</v>
      </c>
      <c r="E138" s="173"/>
      <c r="F138" s="163"/>
      <c r="G138" s="162">
        <v>200000</v>
      </c>
      <c r="H138" s="162">
        <v>200000</v>
      </c>
      <c r="I138" s="161">
        <v>100</v>
      </c>
    </row>
    <row r="139" spans="2:9" ht="30.6" x14ac:dyDescent="0.3">
      <c r="B139" s="164" t="s">
        <v>157</v>
      </c>
      <c r="C139" s="163" t="s">
        <v>124</v>
      </c>
      <c r="D139" s="173" t="s">
        <v>158</v>
      </c>
      <c r="E139" s="173"/>
      <c r="F139" s="163"/>
      <c r="G139" s="162">
        <v>200000</v>
      </c>
      <c r="H139" s="162">
        <v>200000</v>
      </c>
      <c r="I139" s="161">
        <v>100</v>
      </c>
    </row>
    <row r="140" spans="2:9" ht="20.399999999999999" x14ac:dyDescent="0.3">
      <c r="B140" s="164" t="s">
        <v>159</v>
      </c>
      <c r="C140" s="163" t="s">
        <v>124</v>
      </c>
      <c r="D140" s="173" t="s">
        <v>158</v>
      </c>
      <c r="E140" s="173"/>
      <c r="F140" s="163" t="s">
        <v>160</v>
      </c>
      <c r="G140" s="162">
        <v>200000</v>
      </c>
      <c r="H140" s="162">
        <v>200000</v>
      </c>
      <c r="I140" s="161">
        <v>100</v>
      </c>
    </row>
    <row r="141" spans="2:9" x14ac:dyDescent="0.3">
      <c r="B141" s="164" t="s">
        <v>161</v>
      </c>
      <c r="C141" s="163" t="s">
        <v>124</v>
      </c>
      <c r="D141" s="173" t="s">
        <v>162</v>
      </c>
      <c r="E141" s="173"/>
      <c r="F141" s="163"/>
      <c r="G141" s="162">
        <v>2918001.8</v>
      </c>
      <c r="H141" s="162">
        <v>2391739.0099999998</v>
      </c>
      <c r="I141" s="161">
        <v>81.964960062738825</v>
      </c>
    </row>
    <row r="142" spans="2:9" x14ac:dyDescent="0.3">
      <c r="B142" s="164" t="s">
        <v>163</v>
      </c>
      <c r="C142" s="163" t="s">
        <v>124</v>
      </c>
      <c r="D142" s="173" t="s">
        <v>164</v>
      </c>
      <c r="E142" s="173"/>
      <c r="F142" s="163"/>
      <c r="G142" s="162">
        <v>1561801.8</v>
      </c>
      <c r="H142" s="162">
        <v>1414606.01</v>
      </c>
      <c r="I142" s="161">
        <v>90.575258012892547</v>
      </c>
    </row>
    <row r="143" spans="2:9" ht="20.399999999999999" x14ac:dyDescent="0.3">
      <c r="B143" s="164" t="s">
        <v>56</v>
      </c>
      <c r="C143" s="163" t="s">
        <v>124</v>
      </c>
      <c r="D143" s="173" t="s">
        <v>165</v>
      </c>
      <c r="E143" s="173"/>
      <c r="F143" s="163"/>
      <c r="G143" s="162">
        <v>1561801.8</v>
      </c>
      <c r="H143" s="162">
        <v>1414606.01</v>
      </c>
      <c r="I143" s="161">
        <v>90.575258012892547</v>
      </c>
    </row>
    <row r="144" spans="2:9" ht="20.399999999999999" x14ac:dyDescent="0.3">
      <c r="B144" s="164" t="s">
        <v>20</v>
      </c>
      <c r="C144" s="163" t="s">
        <v>124</v>
      </c>
      <c r="D144" s="173" t="s">
        <v>165</v>
      </c>
      <c r="E144" s="173"/>
      <c r="F144" s="163" t="s">
        <v>21</v>
      </c>
      <c r="G144" s="162">
        <v>1491801.8</v>
      </c>
      <c r="H144" s="162">
        <v>1369106.01</v>
      </c>
      <c r="I144" s="161">
        <v>91.77532900147996</v>
      </c>
    </row>
    <row r="145" spans="2:9" x14ac:dyDescent="0.3">
      <c r="B145" s="164" t="s">
        <v>166</v>
      </c>
      <c r="C145" s="163" t="s">
        <v>124</v>
      </c>
      <c r="D145" s="173" t="s">
        <v>165</v>
      </c>
      <c r="E145" s="173"/>
      <c r="F145" s="163" t="s">
        <v>167</v>
      </c>
      <c r="G145" s="162">
        <v>70000</v>
      </c>
      <c r="H145" s="162">
        <v>45500</v>
      </c>
      <c r="I145" s="161">
        <v>65</v>
      </c>
    </row>
    <row r="146" spans="2:9" ht="20.399999999999999" x14ac:dyDescent="0.3">
      <c r="B146" s="164" t="s">
        <v>168</v>
      </c>
      <c r="C146" s="163" t="s">
        <v>124</v>
      </c>
      <c r="D146" s="173" t="s">
        <v>169</v>
      </c>
      <c r="E146" s="173"/>
      <c r="F146" s="163"/>
      <c r="G146" s="162">
        <v>1356200</v>
      </c>
      <c r="H146" s="162">
        <v>977133</v>
      </c>
      <c r="I146" s="161">
        <v>72.04932900752101</v>
      </c>
    </row>
    <row r="147" spans="2:9" ht="20.399999999999999" x14ac:dyDescent="0.3">
      <c r="B147" s="164" t="s">
        <v>56</v>
      </c>
      <c r="C147" s="163" t="s">
        <v>124</v>
      </c>
      <c r="D147" s="173" t="s">
        <v>170</v>
      </c>
      <c r="E147" s="173"/>
      <c r="F147" s="163"/>
      <c r="G147" s="162">
        <v>1356200</v>
      </c>
      <c r="H147" s="162">
        <v>977133</v>
      </c>
      <c r="I147" s="161">
        <v>72.04932900752101</v>
      </c>
    </row>
    <row r="148" spans="2:9" ht="20.399999999999999" x14ac:dyDescent="0.3">
      <c r="B148" s="164" t="s">
        <v>20</v>
      </c>
      <c r="C148" s="163" t="s">
        <v>124</v>
      </c>
      <c r="D148" s="173" t="s">
        <v>170</v>
      </c>
      <c r="E148" s="173"/>
      <c r="F148" s="163" t="s">
        <v>21</v>
      </c>
      <c r="G148" s="162">
        <v>764020</v>
      </c>
      <c r="H148" s="162">
        <v>384953</v>
      </c>
      <c r="I148" s="161">
        <v>50.385199340331411</v>
      </c>
    </row>
    <row r="149" spans="2:9" x14ac:dyDescent="0.3">
      <c r="B149" s="164" t="s">
        <v>166</v>
      </c>
      <c r="C149" s="163" t="s">
        <v>124</v>
      </c>
      <c r="D149" s="173" t="s">
        <v>170</v>
      </c>
      <c r="E149" s="173"/>
      <c r="F149" s="163" t="s">
        <v>167</v>
      </c>
      <c r="G149" s="162">
        <v>135000</v>
      </c>
      <c r="H149" s="162">
        <v>135000</v>
      </c>
      <c r="I149" s="161">
        <v>100</v>
      </c>
    </row>
    <row r="150" spans="2:9" ht="20.399999999999999" x14ac:dyDescent="0.3">
      <c r="B150" s="164" t="s">
        <v>159</v>
      </c>
      <c r="C150" s="163" t="s">
        <v>124</v>
      </c>
      <c r="D150" s="173" t="s">
        <v>170</v>
      </c>
      <c r="E150" s="173"/>
      <c r="F150" s="163" t="s">
        <v>160</v>
      </c>
      <c r="G150" s="162">
        <v>457180</v>
      </c>
      <c r="H150" s="162">
        <v>457180</v>
      </c>
      <c r="I150" s="161">
        <v>100</v>
      </c>
    </row>
    <row r="151" spans="2:9" ht="20.399999999999999" x14ac:dyDescent="0.3">
      <c r="B151" s="164" t="s">
        <v>36</v>
      </c>
      <c r="C151" s="163" t="s">
        <v>124</v>
      </c>
      <c r="D151" s="173" t="s">
        <v>37</v>
      </c>
      <c r="E151" s="173"/>
      <c r="F151" s="163"/>
      <c r="G151" s="162">
        <v>167463000</v>
      </c>
      <c r="H151" s="162">
        <v>144874956.56999999</v>
      </c>
      <c r="I151" s="161">
        <v>86.511621414879698</v>
      </c>
    </row>
    <row r="152" spans="2:9" ht="20.399999999999999" x14ac:dyDescent="0.3">
      <c r="B152" s="164" t="s">
        <v>38</v>
      </c>
      <c r="C152" s="163" t="s">
        <v>124</v>
      </c>
      <c r="D152" s="173" t="s">
        <v>39</v>
      </c>
      <c r="E152" s="173"/>
      <c r="F152" s="163"/>
      <c r="G152" s="162">
        <v>990000</v>
      </c>
      <c r="H152" s="162">
        <v>948840.2</v>
      </c>
      <c r="I152" s="161">
        <v>95.842444444444439</v>
      </c>
    </row>
    <row r="153" spans="2:9" ht="20.399999999999999" x14ac:dyDescent="0.3">
      <c r="B153" s="164" t="s">
        <v>171</v>
      </c>
      <c r="C153" s="163" t="s">
        <v>124</v>
      </c>
      <c r="D153" s="173" t="s">
        <v>172</v>
      </c>
      <c r="E153" s="173"/>
      <c r="F153" s="163"/>
      <c r="G153" s="162">
        <v>990000</v>
      </c>
      <c r="H153" s="162">
        <v>948840.2</v>
      </c>
      <c r="I153" s="161">
        <v>95.842444444444439</v>
      </c>
    </row>
    <row r="154" spans="2:9" ht="20.399999999999999" x14ac:dyDescent="0.3">
      <c r="B154" s="164" t="s">
        <v>56</v>
      </c>
      <c r="C154" s="163" t="s">
        <v>124</v>
      </c>
      <c r="D154" s="173" t="s">
        <v>173</v>
      </c>
      <c r="E154" s="173"/>
      <c r="F154" s="163"/>
      <c r="G154" s="162">
        <v>990000</v>
      </c>
      <c r="H154" s="162">
        <v>948840.2</v>
      </c>
      <c r="I154" s="161">
        <v>95.842444444444439</v>
      </c>
    </row>
    <row r="155" spans="2:9" ht="20.399999999999999" x14ac:dyDescent="0.3">
      <c r="B155" s="164" t="s">
        <v>20</v>
      </c>
      <c r="C155" s="163" t="s">
        <v>124</v>
      </c>
      <c r="D155" s="173" t="s">
        <v>173</v>
      </c>
      <c r="E155" s="173"/>
      <c r="F155" s="163" t="s">
        <v>21</v>
      </c>
      <c r="G155" s="162">
        <v>990000</v>
      </c>
      <c r="H155" s="162">
        <v>948840.2</v>
      </c>
      <c r="I155" s="161">
        <v>95.842444444444439</v>
      </c>
    </row>
    <row r="156" spans="2:9" x14ac:dyDescent="0.3">
      <c r="B156" s="164" t="s">
        <v>48</v>
      </c>
      <c r="C156" s="163" t="s">
        <v>124</v>
      </c>
      <c r="D156" s="173" t="s">
        <v>49</v>
      </c>
      <c r="E156" s="173"/>
      <c r="F156" s="163"/>
      <c r="G156" s="162">
        <v>166473000</v>
      </c>
      <c r="H156" s="162">
        <v>143926116.37</v>
      </c>
      <c r="I156" s="161">
        <v>86.45613184720645</v>
      </c>
    </row>
    <row r="157" spans="2:9" ht="20.399999999999999" x14ac:dyDescent="0.3">
      <c r="B157" s="164" t="s">
        <v>50</v>
      </c>
      <c r="C157" s="163" t="s">
        <v>124</v>
      </c>
      <c r="D157" s="173" t="s">
        <v>51</v>
      </c>
      <c r="E157" s="173"/>
      <c r="F157" s="163"/>
      <c r="G157" s="162">
        <v>166473000</v>
      </c>
      <c r="H157" s="162">
        <v>143926116.37</v>
      </c>
      <c r="I157" s="161">
        <v>86.45613184720645</v>
      </c>
    </row>
    <row r="158" spans="2:9" x14ac:dyDescent="0.3">
      <c r="B158" s="164" t="s">
        <v>131</v>
      </c>
      <c r="C158" s="163" t="s">
        <v>124</v>
      </c>
      <c r="D158" s="173" t="s">
        <v>174</v>
      </c>
      <c r="E158" s="173"/>
      <c r="F158" s="163"/>
      <c r="G158" s="162">
        <v>165057000</v>
      </c>
      <c r="H158" s="162">
        <v>142808014.87</v>
      </c>
      <c r="I158" s="161">
        <v>86.520423168965877</v>
      </c>
    </row>
    <row r="159" spans="2:9" ht="30.6" x14ac:dyDescent="0.3">
      <c r="B159" s="164" t="s">
        <v>14</v>
      </c>
      <c r="C159" s="163" t="s">
        <v>124</v>
      </c>
      <c r="D159" s="173" t="s">
        <v>174</v>
      </c>
      <c r="E159" s="173"/>
      <c r="F159" s="163" t="s">
        <v>15</v>
      </c>
      <c r="G159" s="162">
        <v>110129132.92</v>
      </c>
      <c r="H159" s="162">
        <v>92389303.049999997</v>
      </c>
      <c r="I159" s="161">
        <v>83.891791935848104</v>
      </c>
    </row>
    <row r="160" spans="2:9" ht="20.399999999999999" x14ac:dyDescent="0.3">
      <c r="B160" s="164" t="s">
        <v>20</v>
      </c>
      <c r="C160" s="163" t="s">
        <v>124</v>
      </c>
      <c r="D160" s="173" t="s">
        <v>174</v>
      </c>
      <c r="E160" s="173"/>
      <c r="F160" s="163" t="s">
        <v>21</v>
      </c>
      <c r="G160" s="162">
        <v>53165879.939999998</v>
      </c>
      <c r="H160" s="162">
        <v>48687392.619999997</v>
      </c>
      <c r="I160" s="161">
        <v>91.576388230470059</v>
      </c>
    </row>
    <row r="161" spans="2:9" x14ac:dyDescent="0.3">
      <c r="B161" s="164" t="s">
        <v>166</v>
      </c>
      <c r="C161" s="163" t="s">
        <v>124</v>
      </c>
      <c r="D161" s="173" t="s">
        <v>174</v>
      </c>
      <c r="E161" s="173"/>
      <c r="F161" s="163" t="s">
        <v>167</v>
      </c>
      <c r="G161" s="162">
        <v>7201.68</v>
      </c>
      <c r="H161" s="162">
        <v>7201.68</v>
      </c>
      <c r="I161" s="161">
        <v>100</v>
      </c>
    </row>
    <row r="162" spans="2:9" x14ac:dyDescent="0.3">
      <c r="B162" s="164" t="s">
        <v>22</v>
      </c>
      <c r="C162" s="163" t="s">
        <v>124</v>
      </c>
      <c r="D162" s="173" t="s">
        <v>174</v>
      </c>
      <c r="E162" s="173"/>
      <c r="F162" s="163" t="s">
        <v>23</v>
      </c>
      <c r="G162" s="162">
        <v>1754785.46</v>
      </c>
      <c r="H162" s="162">
        <v>1724117.52</v>
      </c>
      <c r="I162" s="161">
        <v>98.252325386831046</v>
      </c>
    </row>
    <row r="163" spans="2:9" ht="20.399999999999999" x14ac:dyDescent="0.3">
      <c r="B163" s="164" t="s">
        <v>107</v>
      </c>
      <c r="C163" s="163" t="s">
        <v>124</v>
      </c>
      <c r="D163" s="173" t="s">
        <v>108</v>
      </c>
      <c r="E163" s="173"/>
      <c r="F163" s="163"/>
      <c r="G163" s="162">
        <v>565000</v>
      </c>
      <c r="H163" s="162">
        <v>537067.5</v>
      </c>
      <c r="I163" s="161">
        <v>95.056194690265485</v>
      </c>
    </row>
    <row r="164" spans="2:9" x14ac:dyDescent="0.3">
      <c r="B164" s="164" t="s">
        <v>22</v>
      </c>
      <c r="C164" s="163" t="s">
        <v>124</v>
      </c>
      <c r="D164" s="173" t="s">
        <v>108</v>
      </c>
      <c r="E164" s="173"/>
      <c r="F164" s="163" t="s">
        <v>23</v>
      </c>
      <c r="G164" s="162">
        <v>565000</v>
      </c>
      <c r="H164" s="162">
        <v>537067.5</v>
      </c>
      <c r="I164" s="161">
        <v>95.056194690265485</v>
      </c>
    </row>
    <row r="165" spans="2:9" ht="20.399999999999999" x14ac:dyDescent="0.3">
      <c r="B165" s="164" t="s">
        <v>175</v>
      </c>
      <c r="C165" s="163" t="s">
        <v>124</v>
      </c>
      <c r="D165" s="173" t="s">
        <v>176</v>
      </c>
      <c r="E165" s="173"/>
      <c r="F165" s="163"/>
      <c r="G165" s="162">
        <v>851000</v>
      </c>
      <c r="H165" s="162">
        <v>581034</v>
      </c>
      <c r="I165" s="161">
        <v>68.276615746180966</v>
      </c>
    </row>
    <row r="166" spans="2:9" ht="30.6" x14ac:dyDescent="0.3">
      <c r="B166" s="164" t="s">
        <v>14</v>
      </c>
      <c r="C166" s="163" t="s">
        <v>124</v>
      </c>
      <c r="D166" s="173" t="s">
        <v>176</v>
      </c>
      <c r="E166" s="173"/>
      <c r="F166" s="163" t="s">
        <v>15</v>
      </c>
      <c r="G166" s="162">
        <v>851000</v>
      </c>
      <c r="H166" s="162">
        <v>581034</v>
      </c>
      <c r="I166" s="161">
        <v>68.276615746180966</v>
      </c>
    </row>
    <row r="167" spans="2:9" ht="20.399999999999999" x14ac:dyDescent="0.3">
      <c r="B167" s="164" t="s">
        <v>64</v>
      </c>
      <c r="C167" s="163" t="s">
        <v>124</v>
      </c>
      <c r="D167" s="173" t="s">
        <v>65</v>
      </c>
      <c r="E167" s="173"/>
      <c r="F167" s="163"/>
      <c r="G167" s="162">
        <v>200202305.75</v>
      </c>
      <c r="H167" s="162">
        <v>197613246.77000001</v>
      </c>
      <c r="I167" s="161">
        <v>98.706778640585171</v>
      </c>
    </row>
    <row r="168" spans="2:9" x14ac:dyDescent="0.3">
      <c r="B168" s="164" t="s">
        <v>66</v>
      </c>
      <c r="C168" s="163" t="s">
        <v>124</v>
      </c>
      <c r="D168" s="173" t="s">
        <v>67</v>
      </c>
      <c r="E168" s="173"/>
      <c r="F168" s="163"/>
      <c r="G168" s="162">
        <v>107863705.75</v>
      </c>
      <c r="H168" s="162">
        <v>105368344.25</v>
      </c>
      <c r="I168" s="161">
        <v>97.68656056951761</v>
      </c>
    </row>
    <row r="169" spans="2:9" ht="30.6" x14ac:dyDescent="0.3">
      <c r="B169" s="164" t="s">
        <v>177</v>
      </c>
      <c r="C169" s="163" t="s">
        <v>124</v>
      </c>
      <c r="D169" s="173" t="s">
        <v>178</v>
      </c>
      <c r="E169" s="173"/>
      <c r="F169" s="163"/>
      <c r="G169" s="162">
        <v>75851447</v>
      </c>
      <c r="H169" s="162">
        <v>75831152</v>
      </c>
      <c r="I169" s="161">
        <v>99.973243753675519</v>
      </c>
    </row>
    <row r="170" spans="2:9" ht="20.399999999999999" x14ac:dyDescent="0.3">
      <c r="B170" s="164" t="s">
        <v>179</v>
      </c>
      <c r="C170" s="163" t="s">
        <v>124</v>
      </c>
      <c r="D170" s="173" t="s">
        <v>180</v>
      </c>
      <c r="E170" s="173"/>
      <c r="F170" s="163"/>
      <c r="G170" s="162">
        <v>75000000</v>
      </c>
      <c r="H170" s="162">
        <v>75000000</v>
      </c>
      <c r="I170" s="161">
        <v>100</v>
      </c>
    </row>
    <row r="171" spans="2:9" x14ac:dyDescent="0.3">
      <c r="B171" s="164" t="s">
        <v>22</v>
      </c>
      <c r="C171" s="163" t="s">
        <v>124</v>
      </c>
      <c r="D171" s="173" t="s">
        <v>180</v>
      </c>
      <c r="E171" s="173"/>
      <c r="F171" s="163" t="s">
        <v>23</v>
      </c>
      <c r="G171" s="162">
        <v>75000000</v>
      </c>
      <c r="H171" s="162">
        <v>75000000</v>
      </c>
      <c r="I171" s="161">
        <v>100</v>
      </c>
    </row>
    <row r="172" spans="2:9" ht="20.399999999999999" x14ac:dyDescent="0.3">
      <c r="B172" s="164" t="s">
        <v>56</v>
      </c>
      <c r="C172" s="163" t="s">
        <v>124</v>
      </c>
      <c r="D172" s="173" t="s">
        <v>181</v>
      </c>
      <c r="E172" s="173"/>
      <c r="F172" s="163"/>
      <c r="G172" s="162">
        <v>851447</v>
      </c>
      <c r="H172" s="162">
        <v>831152</v>
      </c>
      <c r="I172" s="161">
        <v>97.616410651514414</v>
      </c>
    </row>
    <row r="173" spans="2:9" ht="20.399999999999999" x14ac:dyDescent="0.3">
      <c r="B173" s="164" t="s">
        <v>20</v>
      </c>
      <c r="C173" s="163" t="s">
        <v>124</v>
      </c>
      <c r="D173" s="173" t="s">
        <v>181</v>
      </c>
      <c r="E173" s="173"/>
      <c r="F173" s="163" t="s">
        <v>21</v>
      </c>
      <c r="G173" s="162">
        <v>851447</v>
      </c>
      <c r="H173" s="162">
        <v>831152</v>
      </c>
      <c r="I173" s="161">
        <v>97.616410651514414</v>
      </c>
    </row>
    <row r="174" spans="2:9" ht="30.6" x14ac:dyDescent="0.3">
      <c r="B174" s="164" t="s">
        <v>182</v>
      </c>
      <c r="C174" s="163" t="s">
        <v>124</v>
      </c>
      <c r="D174" s="173" t="s">
        <v>183</v>
      </c>
      <c r="E174" s="173"/>
      <c r="F174" s="163"/>
      <c r="G174" s="162">
        <v>6776869.8200000003</v>
      </c>
      <c r="H174" s="162">
        <v>5645739.8200000003</v>
      </c>
      <c r="I174" s="161">
        <v>83.308960773279253</v>
      </c>
    </row>
    <row r="175" spans="2:9" ht="20.399999999999999" x14ac:dyDescent="0.3">
      <c r="B175" s="164" t="s">
        <v>56</v>
      </c>
      <c r="C175" s="163" t="s">
        <v>124</v>
      </c>
      <c r="D175" s="173" t="s">
        <v>184</v>
      </c>
      <c r="E175" s="173"/>
      <c r="F175" s="163"/>
      <c r="G175" s="162">
        <v>6776869.8200000003</v>
      </c>
      <c r="H175" s="162">
        <v>5645739.8200000003</v>
      </c>
      <c r="I175" s="161">
        <v>83.308960773279253</v>
      </c>
    </row>
    <row r="176" spans="2:9" ht="20.399999999999999" x14ac:dyDescent="0.3">
      <c r="B176" s="164" t="s">
        <v>20</v>
      </c>
      <c r="C176" s="163" t="s">
        <v>124</v>
      </c>
      <c r="D176" s="173" t="s">
        <v>184</v>
      </c>
      <c r="E176" s="173"/>
      <c r="F176" s="163" t="s">
        <v>21</v>
      </c>
      <c r="G176" s="162">
        <v>4043869.82</v>
      </c>
      <c r="H176" s="162">
        <v>2912739.82</v>
      </c>
      <c r="I176" s="161">
        <v>72.02852588365468</v>
      </c>
    </row>
    <row r="177" spans="2:9" ht="20.399999999999999" x14ac:dyDescent="0.3">
      <c r="B177" s="164" t="s">
        <v>159</v>
      </c>
      <c r="C177" s="163" t="s">
        <v>124</v>
      </c>
      <c r="D177" s="173" t="s">
        <v>184</v>
      </c>
      <c r="E177" s="173"/>
      <c r="F177" s="163" t="s">
        <v>160</v>
      </c>
      <c r="G177" s="162">
        <v>2733000</v>
      </c>
      <c r="H177" s="162">
        <v>2733000</v>
      </c>
      <c r="I177" s="161">
        <v>100</v>
      </c>
    </row>
    <row r="178" spans="2:9" ht="30.6" x14ac:dyDescent="0.3">
      <c r="B178" s="164" t="s">
        <v>185</v>
      </c>
      <c r="C178" s="163" t="s">
        <v>124</v>
      </c>
      <c r="D178" s="173" t="s">
        <v>186</v>
      </c>
      <c r="E178" s="173"/>
      <c r="F178" s="163"/>
      <c r="G178" s="162">
        <v>25235388.93</v>
      </c>
      <c r="H178" s="162">
        <v>23891452.43</v>
      </c>
      <c r="I178" s="161">
        <v>94.674397514823639</v>
      </c>
    </row>
    <row r="179" spans="2:9" ht="20.399999999999999" x14ac:dyDescent="0.3">
      <c r="B179" s="164" t="s">
        <v>56</v>
      </c>
      <c r="C179" s="163" t="s">
        <v>124</v>
      </c>
      <c r="D179" s="173" t="s">
        <v>187</v>
      </c>
      <c r="E179" s="173"/>
      <c r="F179" s="163"/>
      <c r="G179" s="162">
        <v>25235388.93</v>
      </c>
      <c r="H179" s="162">
        <v>23891452.43</v>
      </c>
      <c r="I179" s="161">
        <v>94.674397514823639</v>
      </c>
    </row>
    <row r="180" spans="2:9" ht="20.399999999999999" x14ac:dyDescent="0.3">
      <c r="B180" s="164" t="s">
        <v>20</v>
      </c>
      <c r="C180" s="163" t="s">
        <v>124</v>
      </c>
      <c r="D180" s="173" t="s">
        <v>187</v>
      </c>
      <c r="E180" s="173"/>
      <c r="F180" s="163" t="s">
        <v>21</v>
      </c>
      <c r="G180" s="162">
        <v>25235388.93</v>
      </c>
      <c r="H180" s="162">
        <v>23891452.43</v>
      </c>
      <c r="I180" s="161">
        <v>94.674397514823639</v>
      </c>
    </row>
    <row r="181" spans="2:9" x14ac:dyDescent="0.3">
      <c r="B181" s="164" t="s">
        <v>188</v>
      </c>
      <c r="C181" s="163" t="s">
        <v>124</v>
      </c>
      <c r="D181" s="173" t="s">
        <v>189</v>
      </c>
      <c r="E181" s="173"/>
      <c r="F181" s="163"/>
      <c r="G181" s="162">
        <v>92338600</v>
      </c>
      <c r="H181" s="162">
        <v>92244902.519999996</v>
      </c>
      <c r="I181" s="161">
        <v>99.898528372749851</v>
      </c>
    </row>
    <row r="182" spans="2:9" ht="20.399999999999999" x14ac:dyDescent="0.3">
      <c r="B182" s="164" t="s">
        <v>190</v>
      </c>
      <c r="C182" s="163" t="s">
        <v>124</v>
      </c>
      <c r="D182" s="173" t="s">
        <v>191</v>
      </c>
      <c r="E182" s="173"/>
      <c r="F182" s="163"/>
      <c r="G182" s="162">
        <v>92338600</v>
      </c>
      <c r="H182" s="162">
        <v>92244902.519999996</v>
      </c>
      <c r="I182" s="161">
        <v>99.898528372749851</v>
      </c>
    </row>
    <row r="183" spans="2:9" x14ac:dyDescent="0.3">
      <c r="B183" s="164" t="s">
        <v>131</v>
      </c>
      <c r="C183" s="163" t="s">
        <v>124</v>
      </c>
      <c r="D183" s="173" t="s">
        <v>192</v>
      </c>
      <c r="E183" s="173"/>
      <c r="F183" s="163"/>
      <c r="G183" s="162">
        <v>91847600</v>
      </c>
      <c r="H183" s="162">
        <v>91780413.090000004</v>
      </c>
      <c r="I183" s="161">
        <v>99.926849574730312</v>
      </c>
    </row>
    <row r="184" spans="2:9" ht="30.6" x14ac:dyDescent="0.3">
      <c r="B184" s="164" t="s">
        <v>14</v>
      </c>
      <c r="C184" s="163" t="s">
        <v>124</v>
      </c>
      <c r="D184" s="173" t="s">
        <v>192</v>
      </c>
      <c r="E184" s="173"/>
      <c r="F184" s="163" t="s">
        <v>15</v>
      </c>
      <c r="G184" s="162">
        <v>85923514.25</v>
      </c>
      <c r="H184" s="162">
        <v>85923103.409999996</v>
      </c>
      <c r="I184" s="161">
        <v>99.999521853821278</v>
      </c>
    </row>
    <row r="185" spans="2:9" ht="20.399999999999999" x14ac:dyDescent="0.3">
      <c r="B185" s="164" t="s">
        <v>20</v>
      </c>
      <c r="C185" s="163" t="s">
        <v>124</v>
      </c>
      <c r="D185" s="173" t="s">
        <v>192</v>
      </c>
      <c r="E185" s="173"/>
      <c r="F185" s="163" t="s">
        <v>21</v>
      </c>
      <c r="G185" s="162">
        <v>5880882.4699999997</v>
      </c>
      <c r="H185" s="162">
        <v>5814106.4000000004</v>
      </c>
      <c r="I185" s="161">
        <v>98.864522963336839</v>
      </c>
    </row>
    <row r="186" spans="2:9" x14ac:dyDescent="0.3">
      <c r="B186" s="164" t="s">
        <v>22</v>
      </c>
      <c r="C186" s="163" t="s">
        <v>124</v>
      </c>
      <c r="D186" s="173" t="s">
        <v>192</v>
      </c>
      <c r="E186" s="173"/>
      <c r="F186" s="163" t="s">
        <v>23</v>
      </c>
      <c r="G186" s="162">
        <v>43203.28</v>
      </c>
      <c r="H186" s="162">
        <v>43203.28</v>
      </c>
      <c r="I186" s="161">
        <v>100</v>
      </c>
    </row>
    <row r="187" spans="2:9" ht="20.399999999999999" x14ac:dyDescent="0.3">
      <c r="B187" s="164" t="s">
        <v>193</v>
      </c>
      <c r="C187" s="163" t="s">
        <v>124</v>
      </c>
      <c r="D187" s="173" t="s">
        <v>194</v>
      </c>
      <c r="E187" s="173"/>
      <c r="F187" s="163"/>
      <c r="G187" s="162">
        <v>491000</v>
      </c>
      <c r="H187" s="162">
        <v>464489.43</v>
      </c>
      <c r="I187" s="161">
        <v>94.600698574338082</v>
      </c>
    </row>
    <row r="188" spans="2:9" ht="20.399999999999999" x14ac:dyDescent="0.3">
      <c r="B188" s="164" t="s">
        <v>20</v>
      </c>
      <c r="C188" s="163" t="s">
        <v>124</v>
      </c>
      <c r="D188" s="173" t="s">
        <v>194</v>
      </c>
      <c r="E188" s="173"/>
      <c r="F188" s="163" t="s">
        <v>21</v>
      </c>
      <c r="G188" s="162">
        <v>491000</v>
      </c>
      <c r="H188" s="162">
        <v>464489.43</v>
      </c>
      <c r="I188" s="161">
        <v>94.600698574338082</v>
      </c>
    </row>
    <row r="189" spans="2:9" ht="20.399999999999999" x14ac:dyDescent="0.3">
      <c r="B189" s="164" t="s">
        <v>87</v>
      </c>
      <c r="C189" s="163" t="s">
        <v>124</v>
      </c>
      <c r="D189" s="173" t="s">
        <v>88</v>
      </c>
      <c r="E189" s="173"/>
      <c r="F189" s="163"/>
      <c r="G189" s="162">
        <v>1472000</v>
      </c>
      <c r="H189" s="162">
        <v>1472000</v>
      </c>
      <c r="I189" s="161">
        <v>100</v>
      </c>
    </row>
    <row r="190" spans="2:9" ht="20.399999999999999" x14ac:dyDescent="0.3">
      <c r="B190" s="164" t="s">
        <v>89</v>
      </c>
      <c r="C190" s="163" t="s">
        <v>124</v>
      </c>
      <c r="D190" s="173" t="s">
        <v>90</v>
      </c>
      <c r="E190" s="173"/>
      <c r="F190" s="163"/>
      <c r="G190" s="162">
        <v>522000</v>
      </c>
      <c r="H190" s="162">
        <v>522000</v>
      </c>
      <c r="I190" s="161">
        <v>100</v>
      </c>
    </row>
    <row r="191" spans="2:9" ht="20.399999999999999" x14ac:dyDescent="0.3">
      <c r="B191" s="164" t="s">
        <v>195</v>
      </c>
      <c r="C191" s="163" t="s">
        <v>124</v>
      </c>
      <c r="D191" s="173" t="s">
        <v>196</v>
      </c>
      <c r="E191" s="173"/>
      <c r="F191" s="163"/>
      <c r="G191" s="162">
        <v>522000</v>
      </c>
      <c r="H191" s="162">
        <v>522000</v>
      </c>
      <c r="I191" s="161">
        <v>100</v>
      </c>
    </row>
    <row r="192" spans="2:9" ht="20.399999999999999" x14ac:dyDescent="0.3">
      <c r="B192" s="164" t="s">
        <v>56</v>
      </c>
      <c r="C192" s="163" t="s">
        <v>124</v>
      </c>
      <c r="D192" s="173" t="s">
        <v>197</v>
      </c>
      <c r="E192" s="173"/>
      <c r="F192" s="163"/>
      <c r="G192" s="162">
        <v>522000</v>
      </c>
      <c r="H192" s="162">
        <v>522000</v>
      </c>
      <c r="I192" s="161">
        <v>100</v>
      </c>
    </row>
    <row r="193" spans="2:9" ht="20.399999999999999" x14ac:dyDescent="0.3">
      <c r="B193" s="164" t="s">
        <v>20</v>
      </c>
      <c r="C193" s="163" t="s">
        <v>124</v>
      </c>
      <c r="D193" s="173" t="s">
        <v>197</v>
      </c>
      <c r="E193" s="173"/>
      <c r="F193" s="163" t="s">
        <v>21</v>
      </c>
      <c r="G193" s="162">
        <v>522000</v>
      </c>
      <c r="H193" s="162">
        <v>522000</v>
      </c>
      <c r="I193" s="161">
        <v>100</v>
      </c>
    </row>
    <row r="194" spans="2:9" ht="20.399999999999999" x14ac:dyDescent="0.3">
      <c r="B194" s="164" t="s">
        <v>198</v>
      </c>
      <c r="C194" s="163" t="s">
        <v>124</v>
      </c>
      <c r="D194" s="173" t="s">
        <v>199</v>
      </c>
      <c r="E194" s="173"/>
      <c r="F194" s="163"/>
      <c r="G194" s="162">
        <v>950000</v>
      </c>
      <c r="H194" s="162">
        <v>950000</v>
      </c>
      <c r="I194" s="161">
        <v>100</v>
      </c>
    </row>
    <row r="195" spans="2:9" x14ac:dyDescent="0.3">
      <c r="B195" s="164" t="s">
        <v>200</v>
      </c>
      <c r="C195" s="163" t="s">
        <v>124</v>
      </c>
      <c r="D195" s="173" t="s">
        <v>201</v>
      </c>
      <c r="E195" s="173"/>
      <c r="F195" s="163"/>
      <c r="G195" s="162">
        <v>950000</v>
      </c>
      <c r="H195" s="162">
        <v>950000</v>
      </c>
      <c r="I195" s="161">
        <v>100</v>
      </c>
    </row>
    <row r="196" spans="2:9" ht="20.399999999999999" x14ac:dyDescent="0.3">
      <c r="B196" s="164" t="s">
        <v>56</v>
      </c>
      <c r="C196" s="163" t="s">
        <v>124</v>
      </c>
      <c r="D196" s="173" t="s">
        <v>202</v>
      </c>
      <c r="E196" s="173"/>
      <c r="F196" s="163"/>
      <c r="G196" s="162">
        <v>950000</v>
      </c>
      <c r="H196" s="162">
        <v>950000</v>
      </c>
      <c r="I196" s="161">
        <v>100</v>
      </c>
    </row>
    <row r="197" spans="2:9" ht="20.399999999999999" x14ac:dyDescent="0.3">
      <c r="B197" s="164" t="s">
        <v>159</v>
      </c>
      <c r="C197" s="163" t="s">
        <v>124</v>
      </c>
      <c r="D197" s="173" t="s">
        <v>202</v>
      </c>
      <c r="E197" s="173"/>
      <c r="F197" s="163" t="s">
        <v>160</v>
      </c>
      <c r="G197" s="162">
        <v>950000</v>
      </c>
      <c r="H197" s="162">
        <v>950000</v>
      </c>
      <c r="I197" s="161">
        <v>100</v>
      </c>
    </row>
    <row r="198" spans="2:9" ht="20.399999999999999" x14ac:dyDescent="0.3">
      <c r="B198" s="164" t="s">
        <v>95</v>
      </c>
      <c r="C198" s="163" t="s">
        <v>124</v>
      </c>
      <c r="D198" s="173" t="s">
        <v>96</v>
      </c>
      <c r="E198" s="173"/>
      <c r="F198" s="163"/>
      <c r="G198" s="162">
        <v>10975000</v>
      </c>
      <c r="H198" s="162">
        <v>9980537.5999999996</v>
      </c>
      <c r="I198" s="161">
        <v>90.938839179954428</v>
      </c>
    </row>
    <row r="199" spans="2:9" ht="20.399999999999999" x14ac:dyDescent="0.3">
      <c r="B199" s="164" t="s">
        <v>203</v>
      </c>
      <c r="C199" s="163" t="s">
        <v>124</v>
      </c>
      <c r="D199" s="173" t="s">
        <v>204</v>
      </c>
      <c r="E199" s="173"/>
      <c r="F199" s="163"/>
      <c r="G199" s="162">
        <v>10975000</v>
      </c>
      <c r="H199" s="162">
        <v>9980537.5999999996</v>
      </c>
      <c r="I199" s="161">
        <v>90.938839179954428</v>
      </c>
    </row>
    <row r="200" spans="2:9" x14ac:dyDescent="0.3">
      <c r="B200" s="164" t="s">
        <v>131</v>
      </c>
      <c r="C200" s="163" t="s">
        <v>124</v>
      </c>
      <c r="D200" s="173" t="s">
        <v>205</v>
      </c>
      <c r="E200" s="173"/>
      <c r="F200" s="163"/>
      <c r="G200" s="162">
        <v>10975000</v>
      </c>
      <c r="H200" s="162">
        <v>9980537.5999999996</v>
      </c>
      <c r="I200" s="161">
        <v>90.938839179954428</v>
      </c>
    </row>
    <row r="201" spans="2:9" ht="20.399999999999999" x14ac:dyDescent="0.3">
      <c r="B201" s="164" t="s">
        <v>159</v>
      </c>
      <c r="C201" s="163" t="s">
        <v>124</v>
      </c>
      <c r="D201" s="173" t="s">
        <v>205</v>
      </c>
      <c r="E201" s="173"/>
      <c r="F201" s="163" t="s">
        <v>160</v>
      </c>
      <c r="G201" s="162">
        <v>10975000</v>
      </c>
      <c r="H201" s="162">
        <v>9980537.5999999996</v>
      </c>
      <c r="I201" s="161">
        <v>90.938839179954428</v>
      </c>
    </row>
    <row r="202" spans="2:9" x14ac:dyDescent="0.3">
      <c r="B202" s="164" t="s">
        <v>10</v>
      </c>
      <c r="C202" s="163" t="s">
        <v>124</v>
      </c>
      <c r="D202" s="173" t="s">
        <v>11</v>
      </c>
      <c r="E202" s="173"/>
      <c r="F202" s="163"/>
      <c r="G202" s="162">
        <v>42051399.899999999</v>
      </c>
      <c r="H202" s="162">
        <v>41431818.030000001</v>
      </c>
      <c r="I202" s="161">
        <v>98.526608218814616</v>
      </c>
    </row>
    <row r="203" spans="2:9" ht="20.399999999999999" x14ac:dyDescent="0.3">
      <c r="B203" s="164" t="s">
        <v>206</v>
      </c>
      <c r="C203" s="163" t="s">
        <v>124</v>
      </c>
      <c r="D203" s="173" t="s">
        <v>207</v>
      </c>
      <c r="E203" s="173"/>
      <c r="F203" s="163"/>
      <c r="G203" s="162">
        <v>484000</v>
      </c>
      <c r="H203" s="162">
        <v>6784</v>
      </c>
      <c r="I203" s="161">
        <v>1.4016528925619836</v>
      </c>
    </row>
    <row r="204" spans="2:9" ht="20.399999999999999" x14ac:dyDescent="0.3">
      <c r="B204" s="164" t="s">
        <v>20</v>
      </c>
      <c r="C204" s="163" t="s">
        <v>124</v>
      </c>
      <c r="D204" s="173" t="s">
        <v>207</v>
      </c>
      <c r="E204" s="173"/>
      <c r="F204" s="163" t="s">
        <v>21</v>
      </c>
      <c r="G204" s="162">
        <v>484000</v>
      </c>
      <c r="H204" s="162">
        <v>6784</v>
      </c>
      <c r="I204" s="161">
        <v>1.4016528925619836</v>
      </c>
    </row>
    <row r="205" spans="2:9" ht="20.399999999999999" x14ac:dyDescent="0.3">
      <c r="B205" s="164" t="s">
        <v>115</v>
      </c>
      <c r="C205" s="163" t="s">
        <v>124</v>
      </c>
      <c r="D205" s="173" t="s">
        <v>116</v>
      </c>
      <c r="E205" s="173"/>
      <c r="F205" s="163"/>
      <c r="G205" s="162">
        <v>41567399.899999999</v>
      </c>
      <c r="H205" s="162">
        <v>41425034.030000001</v>
      </c>
      <c r="I205" s="161">
        <v>99.657505953361309</v>
      </c>
    </row>
    <row r="206" spans="2:9" x14ac:dyDescent="0.3">
      <c r="B206" s="164" t="s">
        <v>22</v>
      </c>
      <c r="C206" s="163" t="s">
        <v>124</v>
      </c>
      <c r="D206" s="173" t="s">
        <v>116</v>
      </c>
      <c r="E206" s="173"/>
      <c r="F206" s="163" t="s">
        <v>23</v>
      </c>
      <c r="G206" s="162">
        <v>41567399.899999999</v>
      </c>
      <c r="H206" s="162">
        <v>41425034.030000001</v>
      </c>
      <c r="I206" s="161">
        <v>99.657505953361309</v>
      </c>
    </row>
    <row r="207" spans="2:9" x14ac:dyDescent="0.3">
      <c r="B207" s="164" t="s">
        <v>208</v>
      </c>
      <c r="C207" s="163" t="s">
        <v>209</v>
      </c>
      <c r="D207" s="173"/>
      <c r="E207" s="173"/>
      <c r="F207" s="163"/>
      <c r="G207" s="162">
        <v>915000</v>
      </c>
      <c r="H207" s="162">
        <v>555903.93999999994</v>
      </c>
      <c r="I207" s="161">
        <v>60.754528961748633</v>
      </c>
    </row>
    <row r="208" spans="2:9" x14ac:dyDescent="0.3">
      <c r="B208" s="164" t="s">
        <v>210</v>
      </c>
      <c r="C208" s="163" t="s">
        <v>211</v>
      </c>
      <c r="D208" s="173"/>
      <c r="E208" s="173"/>
      <c r="F208" s="163"/>
      <c r="G208" s="162">
        <v>915000</v>
      </c>
      <c r="H208" s="162">
        <v>555903.93999999994</v>
      </c>
      <c r="I208" s="161">
        <v>60.754528961748633</v>
      </c>
    </row>
    <row r="209" spans="2:9" x14ac:dyDescent="0.3">
      <c r="B209" s="164" t="s">
        <v>212</v>
      </c>
      <c r="C209" s="163" t="s">
        <v>211</v>
      </c>
      <c r="D209" s="173" t="s">
        <v>213</v>
      </c>
      <c r="E209" s="173"/>
      <c r="F209" s="163"/>
      <c r="G209" s="162">
        <v>915000</v>
      </c>
      <c r="H209" s="162">
        <v>555903.93999999994</v>
      </c>
      <c r="I209" s="161">
        <v>60.754528961748633</v>
      </c>
    </row>
    <row r="210" spans="2:9" x14ac:dyDescent="0.3">
      <c r="B210" s="164" t="s">
        <v>214</v>
      </c>
      <c r="C210" s="163" t="s">
        <v>211</v>
      </c>
      <c r="D210" s="173" t="s">
        <v>215</v>
      </c>
      <c r="E210" s="173"/>
      <c r="F210" s="163"/>
      <c r="G210" s="162">
        <v>915000</v>
      </c>
      <c r="H210" s="162">
        <v>555903.93999999994</v>
      </c>
      <c r="I210" s="161">
        <v>60.754528961748633</v>
      </c>
    </row>
    <row r="211" spans="2:9" ht="20.399999999999999" x14ac:dyDescent="0.3">
      <c r="B211" s="164" t="s">
        <v>216</v>
      </c>
      <c r="C211" s="163" t="s">
        <v>211</v>
      </c>
      <c r="D211" s="173" t="s">
        <v>217</v>
      </c>
      <c r="E211" s="173"/>
      <c r="F211" s="163"/>
      <c r="G211" s="162">
        <v>83000</v>
      </c>
      <c r="H211" s="162">
        <v>31800</v>
      </c>
      <c r="I211" s="161">
        <v>38.313253012048193</v>
      </c>
    </row>
    <row r="212" spans="2:9" ht="20.399999999999999" x14ac:dyDescent="0.3">
      <c r="B212" s="164" t="s">
        <v>56</v>
      </c>
      <c r="C212" s="163" t="s">
        <v>211</v>
      </c>
      <c r="D212" s="173" t="s">
        <v>218</v>
      </c>
      <c r="E212" s="173"/>
      <c r="F212" s="163"/>
      <c r="G212" s="162">
        <v>83000</v>
      </c>
      <c r="H212" s="162">
        <v>31800</v>
      </c>
      <c r="I212" s="161">
        <v>38.313253012048193</v>
      </c>
    </row>
    <row r="213" spans="2:9" ht="20.399999999999999" x14ac:dyDescent="0.3">
      <c r="B213" s="164" t="s">
        <v>20</v>
      </c>
      <c r="C213" s="163" t="s">
        <v>211</v>
      </c>
      <c r="D213" s="173" t="s">
        <v>218</v>
      </c>
      <c r="E213" s="173"/>
      <c r="F213" s="163" t="s">
        <v>21</v>
      </c>
      <c r="G213" s="162">
        <v>83000</v>
      </c>
      <c r="H213" s="162">
        <v>31800</v>
      </c>
      <c r="I213" s="161">
        <v>38.313253012048193</v>
      </c>
    </row>
    <row r="214" spans="2:9" ht="30.6" x14ac:dyDescent="0.3">
      <c r="B214" s="164" t="s">
        <v>219</v>
      </c>
      <c r="C214" s="163" t="s">
        <v>211</v>
      </c>
      <c r="D214" s="173" t="s">
        <v>220</v>
      </c>
      <c r="E214" s="173"/>
      <c r="F214" s="163"/>
      <c r="G214" s="162">
        <v>62000</v>
      </c>
      <c r="H214" s="162">
        <v>52139.94</v>
      </c>
      <c r="I214" s="161">
        <v>84.096677419354833</v>
      </c>
    </row>
    <row r="215" spans="2:9" ht="20.399999999999999" x14ac:dyDescent="0.3">
      <c r="B215" s="164" t="s">
        <v>56</v>
      </c>
      <c r="C215" s="163" t="s">
        <v>211</v>
      </c>
      <c r="D215" s="173" t="s">
        <v>221</v>
      </c>
      <c r="E215" s="173"/>
      <c r="F215" s="163"/>
      <c r="G215" s="162">
        <v>62000</v>
      </c>
      <c r="H215" s="162">
        <v>52139.94</v>
      </c>
      <c r="I215" s="161">
        <v>84.096677419354833</v>
      </c>
    </row>
    <row r="216" spans="2:9" ht="20.399999999999999" x14ac:dyDescent="0.3">
      <c r="B216" s="164" t="s">
        <v>20</v>
      </c>
      <c r="C216" s="163" t="s">
        <v>211</v>
      </c>
      <c r="D216" s="173" t="s">
        <v>221</v>
      </c>
      <c r="E216" s="173"/>
      <c r="F216" s="163" t="s">
        <v>21</v>
      </c>
      <c r="G216" s="162">
        <v>62000</v>
      </c>
      <c r="H216" s="162">
        <v>52139.94</v>
      </c>
      <c r="I216" s="161">
        <v>84.096677419354833</v>
      </c>
    </row>
    <row r="217" spans="2:9" ht="20.399999999999999" x14ac:dyDescent="0.3">
      <c r="B217" s="164" t="s">
        <v>222</v>
      </c>
      <c r="C217" s="163" t="s">
        <v>211</v>
      </c>
      <c r="D217" s="173" t="s">
        <v>223</v>
      </c>
      <c r="E217" s="173"/>
      <c r="F217" s="163"/>
      <c r="G217" s="162">
        <v>770000</v>
      </c>
      <c r="H217" s="162">
        <v>471964</v>
      </c>
      <c r="I217" s="161">
        <v>61.294025974025978</v>
      </c>
    </row>
    <row r="218" spans="2:9" ht="20.399999999999999" x14ac:dyDescent="0.3">
      <c r="B218" s="164" t="s">
        <v>56</v>
      </c>
      <c r="C218" s="163" t="s">
        <v>211</v>
      </c>
      <c r="D218" s="173" t="s">
        <v>224</v>
      </c>
      <c r="E218" s="173"/>
      <c r="F218" s="163"/>
      <c r="G218" s="162">
        <v>770000</v>
      </c>
      <c r="H218" s="162">
        <v>471964</v>
      </c>
      <c r="I218" s="161">
        <v>61.294025974025978</v>
      </c>
    </row>
    <row r="219" spans="2:9" ht="20.399999999999999" x14ac:dyDescent="0.3">
      <c r="B219" s="164" t="s">
        <v>20</v>
      </c>
      <c r="C219" s="163" t="s">
        <v>211</v>
      </c>
      <c r="D219" s="173" t="s">
        <v>224</v>
      </c>
      <c r="E219" s="173"/>
      <c r="F219" s="163" t="s">
        <v>21</v>
      </c>
      <c r="G219" s="162">
        <v>770000</v>
      </c>
      <c r="H219" s="162">
        <v>471964</v>
      </c>
      <c r="I219" s="161">
        <v>61.294025974025978</v>
      </c>
    </row>
    <row r="220" spans="2:9" x14ac:dyDescent="0.3">
      <c r="B220" s="164" t="s">
        <v>225</v>
      </c>
      <c r="C220" s="163" t="s">
        <v>226</v>
      </c>
      <c r="D220" s="173"/>
      <c r="E220" s="173"/>
      <c r="F220" s="163"/>
      <c r="G220" s="162">
        <v>81237709</v>
      </c>
      <c r="H220" s="162">
        <v>69310822</v>
      </c>
      <c r="I220" s="161">
        <v>85.31853353963983</v>
      </c>
    </row>
    <row r="221" spans="2:9" ht="20.399999999999999" x14ac:dyDescent="0.3">
      <c r="B221" s="164" t="s">
        <v>227</v>
      </c>
      <c r="C221" s="163" t="s">
        <v>228</v>
      </c>
      <c r="D221" s="173"/>
      <c r="E221" s="173"/>
      <c r="F221" s="163"/>
      <c r="G221" s="162">
        <v>75242169</v>
      </c>
      <c r="H221" s="162">
        <v>66123118.950000003</v>
      </c>
      <c r="I221" s="161">
        <v>87.880399819415103</v>
      </c>
    </row>
    <row r="222" spans="2:9" x14ac:dyDescent="0.3">
      <c r="B222" s="164" t="s">
        <v>212</v>
      </c>
      <c r="C222" s="163" t="s">
        <v>228</v>
      </c>
      <c r="D222" s="173" t="s">
        <v>213</v>
      </c>
      <c r="E222" s="173"/>
      <c r="F222" s="163"/>
      <c r="G222" s="162">
        <v>74918100</v>
      </c>
      <c r="H222" s="162">
        <v>65919902.950000003</v>
      </c>
      <c r="I222" s="161">
        <v>87.989288236087148</v>
      </c>
    </row>
    <row r="223" spans="2:9" x14ac:dyDescent="0.3">
      <c r="B223" s="164" t="s">
        <v>229</v>
      </c>
      <c r="C223" s="163" t="s">
        <v>228</v>
      </c>
      <c r="D223" s="173" t="s">
        <v>230</v>
      </c>
      <c r="E223" s="173"/>
      <c r="F223" s="163"/>
      <c r="G223" s="162">
        <v>30802600</v>
      </c>
      <c r="H223" s="162">
        <v>23986890.899999999</v>
      </c>
      <c r="I223" s="161">
        <v>77.872942219163306</v>
      </c>
    </row>
    <row r="224" spans="2:9" ht="30.6" x14ac:dyDescent="0.3">
      <c r="B224" s="164" t="s">
        <v>1256</v>
      </c>
      <c r="C224" s="168" t="s">
        <v>228</v>
      </c>
      <c r="D224" s="176" t="s">
        <v>231</v>
      </c>
      <c r="E224" s="177"/>
      <c r="F224" s="168"/>
      <c r="G224" s="162">
        <v>22710000</v>
      </c>
      <c r="H224" s="162">
        <v>22710000</v>
      </c>
      <c r="I224" s="161">
        <v>100</v>
      </c>
    </row>
    <row r="225" spans="2:9" ht="20.399999999999999" x14ac:dyDescent="0.3">
      <c r="B225" s="164" t="s">
        <v>56</v>
      </c>
      <c r="C225" s="163" t="s">
        <v>228</v>
      </c>
      <c r="D225" s="173" t="s">
        <v>232</v>
      </c>
      <c r="E225" s="173"/>
      <c r="F225" s="163"/>
      <c r="G225" s="162">
        <v>22710000</v>
      </c>
      <c r="H225" s="162">
        <v>22710000</v>
      </c>
      <c r="I225" s="161">
        <v>100</v>
      </c>
    </row>
    <row r="226" spans="2:9" ht="20.399999999999999" x14ac:dyDescent="0.3">
      <c r="B226" s="164" t="s">
        <v>159</v>
      </c>
      <c r="C226" s="163" t="s">
        <v>228</v>
      </c>
      <c r="D226" s="173" t="s">
        <v>232</v>
      </c>
      <c r="E226" s="173"/>
      <c r="F226" s="163" t="s">
        <v>160</v>
      </c>
      <c r="G226" s="162">
        <v>22710000</v>
      </c>
      <c r="H226" s="162">
        <v>22710000</v>
      </c>
      <c r="I226" s="161">
        <v>100</v>
      </c>
    </row>
    <row r="227" spans="2:9" ht="20.399999999999999" x14ac:dyDescent="0.3">
      <c r="B227" s="164" t="s">
        <v>233</v>
      </c>
      <c r="C227" s="163" t="s">
        <v>228</v>
      </c>
      <c r="D227" s="173" t="s">
        <v>234</v>
      </c>
      <c r="E227" s="173"/>
      <c r="F227" s="163"/>
      <c r="G227" s="162">
        <v>650000</v>
      </c>
      <c r="H227" s="162">
        <v>650000</v>
      </c>
      <c r="I227" s="161">
        <v>100</v>
      </c>
    </row>
    <row r="228" spans="2:9" ht="20.399999999999999" x14ac:dyDescent="0.3">
      <c r="B228" s="164" t="s">
        <v>56</v>
      </c>
      <c r="C228" s="163" t="s">
        <v>228</v>
      </c>
      <c r="D228" s="173" t="s">
        <v>235</v>
      </c>
      <c r="E228" s="173"/>
      <c r="F228" s="163"/>
      <c r="G228" s="162">
        <v>650000</v>
      </c>
      <c r="H228" s="162">
        <v>650000</v>
      </c>
      <c r="I228" s="161">
        <v>100</v>
      </c>
    </row>
    <row r="229" spans="2:9" ht="30.6" x14ac:dyDescent="0.3">
      <c r="B229" s="164" t="s">
        <v>14</v>
      </c>
      <c r="C229" s="163" t="s">
        <v>228</v>
      </c>
      <c r="D229" s="173" t="s">
        <v>235</v>
      </c>
      <c r="E229" s="173"/>
      <c r="F229" s="163" t="s">
        <v>15</v>
      </c>
      <c r="G229" s="162">
        <v>650000</v>
      </c>
      <c r="H229" s="162">
        <v>650000</v>
      </c>
      <c r="I229" s="161">
        <v>100</v>
      </c>
    </row>
    <row r="230" spans="2:9" ht="30.6" x14ac:dyDescent="0.3">
      <c r="B230" s="164" t="s">
        <v>236</v>
      </c>
      <c r="C230" s="163" t="s">
        <v>228</v>
      </c>
      <c r="D230" s="173" t="s">
        <v>237</v>
      </c>
      <c r="E230" s="173"/>
      <c r="F230" s="163"/>
      <c r="G230" s="162">
        <v>164000</v>
      </c>
      <c r="H230" s="162">
        <v>143430</v>
      </c>
      <c r="I230" s="161">
        <v>87.457317073170742</v>
      </c>
    </row>
    <row r="231" spans="2:9" ht="20.399999999999999" x14ac:dyDescent="0.3">
      <c r="B231" s="164" t="s">
        <v>56</v>
      </c>
      <c r="C231" s="163" t="s">
        <v>228</v>
      </c>
      <c r="D231" s="173" t="s">
        <v>238</v>
      </c>
      <c r="E231" s="173"/>
      <c r="F231" s="163"/>
      <c r="G231" s="162">
        <v>164000</v>
      </c>
      <c r="H231" s="162">
        <v>143430</v>
      </c>
      <c r="I231" s="161">
        <v>87.457317073170742</v>
      </c>
    </row>
    <row r="232" spans="2:9" ht="20.399999999999999" x14ac:dyDescent="0.3">
      <c r="B232" s="164" t="s">
        <v>20</v>
      </c>
      <c r="C232" s="163" t="s">
        <v>228</v>
      </c>
      <c r="D232" s="173" t="s">
        <v>238</v>
      </c>
      <c r="E232" s="173"/>
      <c r="F232" s="163" t="s">
        <v>21</v>
      </c>
      <c r="G232" s="162">
        <v>164000</v>
      </c>
      <c r="H232" s="162">
        <v>143430</v>
      </c>
      <c r="I232" s="161">
        <v>87.457317073170742</v>
      </c>
    </row>
    <row r="233" spans="2:9" ht="30.6" x14ac:dyDescent="0.3">
      <c r="B233" s="164" t="s">
        <v>239</v>
      </c>
      <c r="C233" s="163" t="s">
        <v>228</v>
      </c>
      <c r="D233" s="173" t="s">
        <v>240</v>
      </c>
      <c r="E233" s="173"/>
      <c r="F233" s="163"/>
      <c r="G233" s="162">
        <v>7278600</v>
      </c>
      <c r="H233" s="162">
        <v>483460.9</v>
      </c>
      <c r="I233" s="161">
        <v>6.6422237792982175</v>
      </c>
    </row>
    <row r="234" spans="2:9" ht="20.399999999999999" x14ac:dyDescent="0.3">
      <c r="B234" s="164" t="s">
        <v>56</v>
      </c>
      <c r="C234" s="163" t="s">
        <v>228</v>
      </c>
      <c r="D234" s="173" t="s">
        <v>241</v>
      </c>
      <c r="E234" s="173"/>
      <c r="F234" s="163"/>
      <c r="G234" s="162">
        <v>7278600</v>
      </c>
      <c r="H234" s="162">
        <v>483460.9</v>
      </c>
      <c r="I234" s="161">
        <v>6.6422237792982175</v>
      </c>
    </row>
    <row r="235" spans="2:9" ht="20.399999999999999" x14ac:dyDescent="0.3">
      <c r="B235" s="164" t="s">
        <v>20</v>
      </c>
      <c r="C235" s="163" t="s">
        <v>228</v>
      </c>
      <c r="D235" s="173" t="s">
        <v>241</v>
      </c>
      <c r="E235" s="173"/>
      <c r="F235" s="163" t="s">
        <v>21</v>
      </c>
      <c r="G235" s="162">
        <v>7278600</v>
      </c>
      <c r="H235" s="162">
        <v>483460.9</v>
      </c>
      <c r="I235" s="161">
        <v>6.6422237792982175</v>
      </c>
    </row>
    <row r="236" spans="2:9" ht="20.399999999999999" x14ac:dyDescent="0.3">
      <c r="B236" s="164" t="s">
        <v>242</v>
      </c>
      <c r="C236" s="163" t="s">
        <v>228</v>
      </c>
      <c r="D236" s="173" t="s">
        <v>243</v>
      </c>
      <c r="E236" s="173"/>
      <c r="F236" s="163"/>
      <c r="G236" s="162">
        <v>42608631.920000002</v>
      </c>
      <c r="H236" s="162">
        <v>40429599.969999999</v>
      </c>
      <c r="I236" s="161">
        <v>94.885937774084709</v>
      </c>
    </row>
    <row r="237" spans="2:9" ht="30.6" x14ac:dyDescent="0.3">
      <c r="B237" s="164" t="s">
        <v>244</v>
      </c>
      <c r="C237" s="163" t="s">
        <v>228</v>
      </c>
      <c r="D237" s="173" t="s">
        <v>245</v>
      </c>
      <c r="E237" s="173"/>
      <c r="F237" s="163"/>
      <c r="G237" s="162">
        <v>42408631.920000002</v>
      </c>
      <c r="H237" s="162">
        <v>40429599.969999999</v>
      </c>
      <c r="I237" s="161">
        <v>95.333421852104863</v>
      </c>
    </row>
    <row r="238" spans="2:9" x14ac:dyDescent="0.3">
      <c r="B238" s="164" t="s">
        <v>131</v>
      </c>
      <c r="C238" s="163" t="s">
        <v>228</v>
      </c>
      <c r="D238" s="173" t="s">
        <v>246</v>
      </c>
      <c r="E238" s="173"/>
      <c r="F238" s="163"/>
      <c r="G238" s="162">
        <v>42028131.920000002</v>
      </c>
      <c r="H238" s="162">
        <v>40429599.969999999</v>
      </c>
      <c r="I238" s="161">
        <v>96.196519148072568</v>
      </c>
    </row>
    <row r="239" spans="2:9" ht="30.6" x14ac:dyDescent="0.3">
      <c r="B239" s="164" t="s">
        <v>14</v>
      </c>
      <c r="C239" s="163" t="s">
        <v>228</v>
      </c>
      <c r="D239" s="173" t="s">
        <v>246</v>
      </c>
      <c r="E239" s="173"/>
      <c r="F239" s="163" t="s">
        <v>15</v>
      </c>
      <c r="G239" s="162">
        <v>36038612.590000004</v>
      </c>
      <c r="H239" s="162">
        <v>35902735.100000001</v>
      </c>
      <c r="I239" s="161">
        <v>99.622966922878419</v>
      </c>
    </row>
    <row r="240" spans="2:9" ht="20.399999999999999" x14ac:dyDescent="0.3">
      <c r="B240" s="164" t="s">
        <v>20</v>
      </c>
      <c r="C240" s="163" t="s">
        <v>228</v>
      </c>
      <c r="D240" s="173" t="s">
        <v>246</v>
      </c>
      <c r="E240" s="173"/>
      <c r="F240" s="163" t="s">
        <v>21</v>
      </c>
      <c r="G240" s="162">
        <v>5801891.3700000001</v>
      </c>
      <c r="H240" s="162">
        <v>4356558.7</v>
      </c>
      <c r="I240" s="161">
        <v>75.088594773190323</v>
      </c>
    </row>
    <row r="241" spans="2:9" x14ac:dyDescent="0.3">
      <c r="B241" s="164" t="s">
        <v>22</v>
      </c>
      <c r="C241" s="163" t="s">
        <v>228</v>
      </c>
      <c r="D241" s="173" t="s">
        <v>246</v>
      </c>
      <c r="E241" s="173"/>
      <c r="F241" s="163" t="s">
        <v>23</v>
      </c>
      <c r="G241" s="162">
        <v>187627.96</v>
      </c>
      <c r="H241" s="162">
        <v>170306.17</v>
      </c>
      <c r="I241" s="161">
        <v>90.768012400710447</v>
      </c>
    </row>
    <row r="242" spans="2:9" ht="20.399999999999999" x14ac:dyDescent="0.3">
      <c r="B242" s="164" t="s">
        <v>56</v>
      </c>
      <c r="C242" s="163" t="s">
        <v>228</v>
      </c>
      <c r="D242" s="173" t="s">
        <v>247</v>
      </c>
      <c r="E242" s="173"/>
      <c r="F242" s="163"/>
      <c r="G242" s="162">
        <v>380500</v>
      </c>
      <c r="H242" s="162">
        <v>0</v>
      </c>
      <c r="I242" s="161">
        <v>0</v>
      </c>
    </row>
    <row r="243" spans="2:9" ht="20.399999999999999" x14ac:dyDescent="0.3">
      <c r="B243" s="164" t="s">
        <v>20</v>
      </c>
      <c r="C243" s="163" t="s">
        <v>228</v>
      </c>
      <c r="D243" s="173" t="s">
        <v>247</v>
      </c>
      <c r="E243" s="173"/>
      <c r="F243" s="163" t="s">
        <v>21</v>
      </c>
      <c r="G243" s="162">
        <v>380500</v>
      </c>
      <c r="H243" s="162">
        <v>0</v>
      </c>
      <c r="I243" s="161">
        <v>0</v>
      </c>
    </row>
    <row r="244" spans="2:9" ht="20.399999999999999" x14ac:dyDescent="0.3">
      <c r="B244" s="164" t="s">
        <v>248</v>
      </c>
      <c r="C244" s="163" t="s">
        <v>228</v>
      </c>
      <c r="D244" s="173" t="s">
        <v>249</v>
      </c>
      <c r="E244" s="173"/>
      <c r="F244" s="163"/>
      <c r="G244" s="162">
        <v>200000</v>
      </c>
      <c r="H244" s="162">
        <v>0</v>
      </c>
      <c r="I244" s="161">
        <v>0</v>
      </c>
    </row>
    <row r="245" spans="2:9" ht="20.399999999999999" x14ac:dyDescent="0.3">
      <c r="B245" s="164" t="s">
        <v>56</v>
      </c>
      <c r="C245" s="163" t="s">
        <v>228</v>
      </c>
      <c r="D245" s="173" t="s">
        <v>250</v>
      </c>
      <c r="E245" s="173"/>
      <c r="F245" s="163"/>
      <c r="G245" s="162">
        <v>200000</v>
      </c>
      <c r="H245" s="162">
        <v>0</v>
      </c>
      <c r="I245" s="161">
        <v>0</v>
      </c>
    </row>
    <row r="246" spans="2:9" ht="20.399999999999999" x14ac:dyDescent="0.3">
      <c r="B246" s="164" t="s">
        <v>20</v>
      </c>
      <c r="C246" s="163" t="s">
        <v>228</v>
      </c>
      <c r="D246" s="173" t="s">
        <v>250</v>
      </c>
      <c r="E246" s="173"/>
      <c r="F246" s="163" t="s">
        <v>21</v>
      </c>
      <c r="G246" s="162">
        <v>200000</v>
      </c>
      <c r="H246" s="162">
        <v>0</v>
      </c>
      <c r="I246" s="161">
        <v>0</v>
      </c>
    </row>
    <row r="247" spans="2:9" ht="20.399999999999999" x14ac:dyDescent="0.3">
      <c r="B247" s="164" t="s">
        <v>251</v>
      </c>
      <c r="C247" s="163" t="s">
        <v>228</v>
      </c>
      <c r="D247" s="173" t="s">
        <v>252</v>
      </c>
      <c r="E247" s="173"/>
      <c r="F247" s="163"/>
      <c r="G247" s="162">
        <v>1506868.08</v>
      </c>
      <c r="H247" s="162">
        <v>1503412.08</v>
      </c>
      <c r="I247" s="161">
        <v>99.770650128842064</v>
      </c>
    </row>
    <row r="248" spans="2:9" ht="20.399999999999999" x14ac:dyDescent="0.3">
      <c r="B248" s="164" t="s">
        <v>253</v>
      </c>
      <c r="C248" s="163" t="s">
        <v>228</v>
      </c>
      <c r="D248" s="173" t="s">
        <v>254</v>
      </c>
      <c r="E248" s="173"/>
      <c r="F248" s="163"/>
      <c r="G248" s="162">
        <v>1506868.08</v>
      </c>
      <c r="H248" s="162">
        <v>1503412.08</v>
      </c>
      <c r="I248" s="161">
        <v>99.770650128842064</v>
      </c>
    </row>
    <row r="249" spans="2:9" ht="20.399999999999999" x14ac:dyDescent="0.3">
      <c r="B249" s="164" t="s">
        <v>56</v>
      </c>
      <c r="C249" s="163" t="s">
        <v>228</v>
      </c>
      <c r="D249" s="173" t="s">
        <v>255</v>
      </c>
      <c r="E249" s="173"/>
      <c r="F249" s="163"/>
      <c r="G249" s="162">
        <v>1506868.08</v>
      </c>
      <c r="H249" s="162">
        <v>1503412.08</v>
      </c>
      <c r="I249" s="161">
        <v>99.770650128842064</v>
      </c>
    </row>
    <row r="250" spans="2:9" ht="20.399999999999999" x14ac:dyDescent="0.3">
      <c r="B250" s="164" t="s">
        <v>20</v>
      </c>
      <c r="C250" s="163" t="s">
        <v>228</v>
      </c>
      <c r="D250" s="173" t="s">
        <v>255</v>
      </c>
      <c r="E250" s="173"/>
      <c r="F250" s="163" t="s">
        <v>21</v>
      </c>
      <c r="G250" s="162">
        <v>1506868.08</v>
      </c>
      <c r="H250" s="162">
        <v>1503412.08</v>
      </c>
      <c r="I250" s="161">
        <v>99.770650128842064</v>
      </c>
    </row>
    <row r="251" spans="2:9" x14ac:dyDescent="0.3">
      <c r="B251" s="164" t="s">
        <v>10</v>
      </c>
      <c r="C251" s="163" t="s">
        <v>228</v>
      </c>
      <c r="D251" s="173" t="s">
        <v>11</v>
      </c>
      <c r="E251" s="173"/>
      <c r="F251" s="163"/>
      <c r="G251" s="162">
        <v>324069</v>
      </c>
      <c r="H251" s="162">
        <v>203216</v>
      </c>
      <c r="I251" s="161">
        <v>62.707633250943474</v>
      </c>
    </row>
    <row r="252" spans="2:9" ht="20.399999999999999" x14ac:dyDescent="0.3">
      <c r="B252" s="164" t="s">
        <v>256</v>
      </c>
      <c r="C252" s="163" t="s">
        <v>228</v>
      </c>
      <c r="D252" s="173" t="s">
        <v>257</v>
      </c>
      <c r="E252" s="173"/>
      <c r="F252" s="163"/>
      <c r="G252" s="162">
        <v>324069</v>
      </c>
      <c r="H252" s="162">
        <v>203216</v>
      </c>
      <c r="I252" s="161">
        <v>62.707633250943474</v>
      </c>
    </row>
    <row r="253" spans="2:9" ht="20.399999999999999" x14ac:dyDescent="0.3">
      <c r="B253" s="164" t="s">
        <v>20</v>
      </c>
      <c r="C253" s="163" t="s">
        <v>228</v>
      </c>
      <c r="D253" s="173" t="s">
        <v>257</v>
      </c>
      <c r="E253" s="173"/>
      <c r="F253" s="163" t="s">
        <v>21</v>
      </c>
      <c r="G253" s="162">
        <v>166200</v>
      </c>
      <c r="H253" s="162">
        <v>45347</v>
      </c>
      <c r="I253" s="161">
        <v>27.284596871239469</v>
      </c>
    </row>
    <row r="254" spans="2:9" x14ac:dyDescent="0.3">
      <c r="B254" s="164" t="s">
        <v>22</v>
      </c>
      <c r="C254" s="163" t="s">
        <v>228</v>
      </c>
      <c r="D254" s="173" t="s">
        <v>257</v>
      </c>
      <c r="E254" s="173"/>
      <c r="F254" s="163" t="s">
        <v>23</v>
      </c>
      <c r="G254" s="162">
        <v>157869</v>
      </c>
      <c r="H254" s="162">
        <v>157869</v>
      </c>
      <c r="I254" s="161">
        <v>100</v>
      </c>
    </row>
    <row r="255" spans="2:9" ht="20.399999999999999" x14ac:dyDescent="0.3">
      <c r="B255" s="164" t="s">
        <v>258</v>
      </c>
      <c r="C255" s="163" t="s">
        <v>259</v>
      </c>
      <c r="D255" s="173"/>
      <c r="E255" s="173"/>
      <c r="F255" s="163"/>
      <c r="G255" s="162">
        <v>5995540</v>
      </c>
      <c r="H255" s="162">
        <v>3187703.05</v>
      </c>
      <c r="I255" s="161">
        <v>53.167905643194771</v>
      </c>
    </row>
    <row r="256" spans="2:9" x14ac:dyDescent="0.3">
      <c r="B256" s="164" t="s">
        <v>212</v>
      </c>
      <c r="C256" s="163" t="s">
        <v>259</v>
      </c>
      <c r="D256" s="173" t="s">
        <v>213</v>
      </c>
      <c r="E256" s="173"/>
      <c r="F256" s="163"/>
      <c r="G256" s="162">
        <v>5177300</v>
      </c>
      <c r="H256" s="162">
        <v>3187703.05</v>
      </c>
      <c r="I256" s="161">
        <v>61.570761787031849</v>
      </c>
    </row>
    <row r="257" spans="2:9" x14ac:dyDescent="0.3">
      <c r="B257" s="164" t="s">
        <v>229</v>
      </c>
      <c r="C257" s="163" t="s">
        <v>259</v>
      </c>
      <c r="D257" s="173" t="s">
        <v>230</v>
      </c>
      <c r="E257" s="173"/>
      <c r="F257" s="163"/>
      <c r="G257" s="162">
        <v>1336300</v>
      </c>
      <c r="H257" s="162">
        <v>263970</v>
      </c>
      <c r="I257" s="161">
        <v>19.753797799895235</v>
      </c>
    </row>
    <row r="258" spans="2:9" ht="30.6" x14ac:dyDescent="0.3">
      <c r="B258" s="164" t="s">
        <v>236</v>
      </c>
      <c r="C258" s="163" t="s">
        <v>259</v>
      </c>
      <c r="D258" s="173" t="s">
        <v>237</v>
      </c>
      <c r="E258" s="173"/>
      <c r="F258" s="163"/>
      <c r="G258" s="162">
        <v>1336300</v>
      </c>
      <c r="H258" s="162">
        <v>263970</v>
      </c>
      <c r="I258" s="161">
        <v>19.753797799895235</v>
      </c>
    </row>
    <row r="259" spans="2:9" ht="61.2" x14ac:dyDescent="0.3">
      <c r="B259" s="164" t="s">
        <v>260</v>
      </c>
      <c r="C259" s="163" t="s">
        <v>259</v>
      </c>
      <c r="D259" s="173" t="s">
        <v>261</v>
      </c>
      <c r="E259" s="173"/>
      <c r="F259" s="163"/>
      <c r="G259" s="162">
        <v>1336300</v>
      </c>
      <c r="H259" s="162">
        <v>263970</v>
      </c>
      <c r="I259" s="161">
        <v>19.753797799895235</v>
      </c>
    </row>
    <row r="260" spans="2:9" ht="20.399999999999999" x14ac:dyDescent="0.3">
      <c r="B260" s="164" t="s">
        <v>20</v>
      </c>
      <c r="C260" s="163" t="s">
        <v>259</v>
      </c>
      <c r="D260" s="173" t="s">
        <v>261</v>
      </c>
      <c r="E260" s="173"/>
      <c r="F260" s="163" t="s">
        <v>21</v>
      </c>
      <c r="G260" s="162">
        <v>1336300</v>
      </c>
      <c r="H260" s="162">
        <v>263970</v>
      </c>
      <c r="I260" s="161">
        <v>19.753797799895235</v>
      </c>
    </row>
    <row r="261" spans="2:9" x14ac:dyDescent="0.3">
      <c r="B261" s="164" t="s">
        <v>262</v>
      </c>
      <c r="C261" s="163" t="s">
        <v>259</v>
      </c>
      <c r="D261" s="173" t="s">
        <v>263</v>
      </c>
      <c r="E261" s="173"/>
      <c r="F261" s="163"/>
      <c r="G261" s="162">
        <v>3841000</v>
      </c>
      <c r="H261" s="162">
        <v>2923733.05</v>
      </c>
      <c r="I261" s="161">
        <v>76.11905883884404</v>
      </c>
    </row>
    <row r="262" spans="2:9" ht="20.399999999999999" x14ac:dyDescent="0.3">
      <c r="B262" s="164" t="s">
        <v>264</v>
      </c>
      <c r="C262" s="163" t="s">
        <v>259</v>
      </c>
      <c r="D262" s="173" t="s">
        <v>265</v>
      </c>
      <c r="E262" s="173"/>
      <c r="F262" s="163"/>
      <c r="G262" s="162">
        <v>3841000</v>
      </c>
      <c r="H262" s="162">
        <v>2923733.05</v>
      </c>
      <c r="I262" s="161">
        <v>76.11905883884404</v>
      </c>
    </row>
    <row r="263" spans="2:9" ht="20.399999999999999" x14ac:dyDescent="0.3">
      <c r="B263" s="164" t="s">
        <v>56</v>
      </c>
      <c r="C263" s="163" t="s">
        <v>259</v>
      </c>
      <c r="D263" s="173" t="s">
        <v>266</v>
      </c>
      <c r="E263" s="173"/>
      <c r="F263" s="163"/>
      <c r="G263" s="162">
        <v>3841000</v>
      </c>
      <c r="H263" s="162">
        <v>2923733.05</v>
      </c>
      <c r="I263" s="161">
        <v>76.11905883884404</v>
      </c>
    </row>
    <row r="264" spans="2:9" ht="20.399999999999999" x14ac:dyDescent="0.3">
      <c r="B264" s="164" t="s">
        <v>20</v>
      </c>
      <c r="C264" s="163" t="s">
        <v>259</v>
      </c>
      <c r="D264" s="173" t="s">
        <v>266</v>
      </c>
      <c r="E264" s="173"/>
      <c r="F264" s="163" t="s">
        <v>21</v>
      </c>
      <c r="G264" s="162">
        <v>3841000</v>
      </c>
      <c r="H264" s="162">
        <v>2923733.05</v>
      </c>
      <c r="I264" s="161">
        <v>76.11905883884404</v>
      </c>
    </row>
    <row r="265" spans="2:9" x14ac:dyDescent="0.3">
      <c r="B265" s="164" t="s">
        <v>10</v>
      </c>
      <c r="C265" s="163" t="s">
        <v>259</v>
      </c>
      <c r="D265" s="173" t="s">
        <v>11</v>
      </c>
      <c r="E265" s="173"/>
      <c r="F265" s="163"/>
      <c r="G265" s="162">
        <v>818240</v>
      </c>
      <c r="H265" s="162">
        <v>0</v>
      </c>
      <c r="I265" s="161">
        <v>0</v>
      </c>
    </row>
    <row r="266" spans="2:9" ht="20.399999999999999" x14ac:dyDescent="0.3">
      <c r="B266" s="164" t="s">
        <v>256</v>
      </c>
      <c r="C266" s="163" t="s">
        <v>259</v>
      </c>
      <c r="D266" s="173" t="s">
        <v>257</v>
      </c>
      <c r="E266" s="173"/>
      <c r="F266" s="163"/>
      <c r="G266" s="162">
        <v>818240</v>
      </c>
      <c r="H266" s="162">
        <v>0</v>
      </c>
      <c r="I266" s="161">
        <v>0</v>
      </c>
    </row>
    <row r="267" spans="2:9" x14ac:dyDescent="0.3">
      <c r="B267" s="164" t="s">
        <v>22</v>
      </c>
      <c r="C267" s="163" t="s">
        <v>259</v>
      </c>
      <c r="D267" s="173" t="s">
        <v>257</v>
      </c>
      <c r="E267" s="173"/>
      <c r="F267" s="163" t="s">
        <v>23</v>
      </c>
      <c r="G267" s="162">
        <v>818240</v>
      </c>
      <c r="H267" s="162">
        <v>0</v>
      </c>
      <c r="I267" s="161">
        <v>0</v>
      </c>
    </row>
    <row r="268" spans="2:9" x14ac:dyDescent="0.3">
      <c r="B268" s="164" t="s">
        <v>267</v>
      </c>
      <c r="C268" s="163" t="s">
        <v>268</v>
      </c>
      <c r="D268" s="173"/>
      <c r="E268" s="173"/>
      <c r="F268" s="163"/>
      <c r="G268" s="162">
        <v>628742221.83000004</v>
      </c>
      <c r="H268" s="162">
        <v>593477460.54999995</v>
      </c>
      <c r="I268" s="161">
        <v>94.391221067139497</v>
      </c>
    </row>
    <row r="269" spans="2:9" x14ac:dyDescent="0.3">
      <c r="B269" s="164" t="s">
        <v>269</v>
      </c>
      <c r="C269" s="163" t="s">
        <v>270</v>
      </c>
      <c r="D269" s="173"/>
      <c r="E269" s="173"/>
      <c r="F269" s="163"/>
      <c r="G269" s="162">
        <v>5526000</v>
      </c>
      <c r="H269" s="162">
        <v>4379513.3499999996</v>
      </c>
      <c r="I269" s="161">
        <v>79.252865544697784</v>
      </c>
    </row>
    <row r="270" spans="2:9" x14ac:dyDescent="0.3">
      <c r="B270" s="164" t="s">
        <v>271</v>
      </c>
      <c r="C270" s="163" t="s">
        <v>270</v>
      </c>
      <c r="D270" s="173" t="s">
        <v>272</v>
      </c>
      <c r="E270" s="173"/>
      <c r="F270" s="163"/>
      <c r="G270" s="162">
        <v>2912000</v>
      </c>
      <c r="H270" s="162">
        <v>2272520</v>
      </c>
      <c r="I270" s="161">
        <v>78.039835164835168</v>
      </c>
    </row>
    <row r="271" spans="2:9" x14ac:dyDescent="0.3">
      <c r="B271" s="164" t="s">
        <v>273</v>
      </c>
      <c r="C271" s="163" t="s">
        <v>270</v>
      </c>
      <c r="D271" s="173" t="s">
        <v>274</v>
      </c>
      <c r="E271" s="173"/>
      <c r="F271" s="163"/>
      <c r="G271" s="162">
        <v>2638000</v>
      </c>
      <c r="H271" s="162">
        <v>2000000</v>
      </c>
      <c r="I271" s="161">
        <v>75.815011372251703</v>
      </c>
    </row>
    <row r="272" spans="2:9" x14ac:dyDescent="0.3">
      <c r="B272" s="164" t="s">
        <v>275</v>
      </c>
      <c r="C272" s="163" t="s">
        <v>270</v>
      </c>
      <c r="D272" s="173" t="s">
        <v>276</v>
      </c>
      <c r="E272" s="173"/>
      <c r="F272" s="163"/>
      <c r="G272" s="162">
        <v>2000000</v>
      </c>
      <c r="H272" s="162">
        <v>2000000</v>
      </c>
      <c r="I272" s="161">
        <v>100</v>
      </c>
    </row>
    <row r="273" spans="2:9" ht="20.399999999999999" x14ac:dyDescent="0.3">
      <c r="B273" s="164" t="s">
        <v>277</v>
      </c>
      <c r="C273" s="163" t="s">
        <v>270</v>
      </c>
      <c r="D273" s="173" t="s">
        <v>278</v>
      </c>
      <c r="E273" s="173"/>
      <c r="F273" s="163"/>
      <c r="G273" s="162">
        <v>2000000</v>
      </c>
      <c r="H273" s="162">
        <v>2000000</v>
      </c>
      <c r="I273" s="161">
        <v>100</v>
      </c>
    </row>
    <row r="274" spans="2:9" x14ac:dyDescent="0.3">
      <c r="B274" s="164" t="s">
        <v>22</v>
      </c>
      <c r="C274" s="163" t="s">
        <v>270</v>
      </c>
      <c r="D274" s="173" t="s">
        <v>278</v>
      </c>
      <c r="E274" s="173"/>
      <c r="F274" s="163" t="s">
        <v>23</v>
      </c>
      <c r="G274" s="162">
        <v>2000000</v>
      </c>
      <c r="H274" s="162">
        <v>2000000</v>
      </c>
      <c r="I274" s="161">
        <v>100</v>
      </c>
    </row>
    <row r="275" spans="2:9" x14ac:dyDescent="0.3">
      <c r="B275" s="164" t="s">
        <v>279</v>
      </c>
      <c r="C275" s="163" t="s">
        <v>270</v>
      </c>
      <c r="D275" s="173" t="s">
        <v>280</v>
      </c>
      <c r="E275" s="173"/>
      <c r="F275" s="163"/>
      <c r="G275" s="162">
        <v>638000</v>
      </c>
      <c r="H275" s="162">
        <v>0</v>
      </c>
      <c r="I275" s="161">
        <v>0</v>
      </c>
    </row>
    <row r="276" spans="2:9" ht="30.6" x14ac:dyDescent="0.3">
      <c r="B276" s="164" t="s">
        <v>281</v>
      </c>
      <c r="C276" s="163" t="s">
        <v>270</v>
      </c>
      <c r="D276" s="173" t="s">
        <v>282</v>
      </c>
      <c r="E276" s="173"/>
      <c r="F276" s="163"/>
      <c r="G276" s="162">
        <v>638000</v>
      </c>
      <c r="H276" s="162">
        <v>0</v>
      </c>
      <c r="I276" s="161">
        <v>0</v>
      </c>
    </row>
    <row r="277" spans="2:9" ht="20.399999999999999" x14ac:dyDescent="0.3">
      <c r="B277" s="164" t="s">
        <v>20</v>
      </c>
      <c r="C277" s="163" t="s">
        <v>270</v>
      </c>
      <c r="D277" s="173" t="s">
        <v>282</v>
      </c>
      <c r="E277" s="173"/>
      <c r="F277" s="163" t="s">
        <v>21</v>
      </c>
      <c r="G277" s="162">
        <v>638000</v>
      </c>
      <c r="H277" s="162">
        <v>0</v>
      </c>
      <c r="I277" s="161">
        <v>0</v>
      </c>
    </row>
    <row r="278" spans="2:9" x14ac:dyDescent="0.3">
      <c r="B278" s="164" t="s">
        <v>283</v>
      </c>
      <c r="C278" s="163" t="s">
        <v>270</v>
      </c>
      <c r="D278" s="173" t="s">
        <v>284</v>
      </c>
      <c r="E278" s="173"/>
      <c r="F278" s="163"/>
      <c r="G278" s="162">
        <v>274000</v>
      </c>
      <c r="H278" s="162">
        <v>272520</v>
      </c>
      <c r="I278" s="161">
        <v>99.459854014598534</v>
      </c>
    </row>
    <row r="279" spans="2:9" ht="20.399999999999999" x14ac:dyDescent="0.3">
      <c r="B279" s="164" t="s">
        <v>285</v>
      </c>
      <c r="C279" s="163" t="s">
        <v>270</v>
      </c>
      <c r="D279" s="173" t="s">
        <v>286</v>
      </c>
      <c r="E279" s="173"/>
      <c r="F279" s="163"/>
      <c r="G279" s="162">
        <v>274000</v>
      </c>
      <c r="H279" s="162">
        <v>272520</v>
      </c>
      <c r="I279" s="161">
        <v>99.459854014598534</v>
      </c>
    </row>
    <row r="280" spans="2:9" ht="20.399999999999999" x14ac:dyDescent="0.3">
      <c r="B280" s="164" t="s">
        <v>56</v>
      </c>
      <c r="C280" s="163" t="s">
        <v>270</v>
      </c>
      <c r="D280" s="173" t="s">
        <v>287</v>
      </c>
      <c r="E280" s="173"/>
      <c r="F280" s="163"/>
      <c r="G280" s="162">
        <v>274000</v>
      </c>
      <c r="H280" s="162">
        <v>272520</v>
      </c>
      <c r="I280" s="161">
        <v>99.459854014598534</v>
      </c>
    </row>
    <row r="281" spans="2:9" ht="20.399999999999999" x14ac:dyDescent="0.3">
      <c r="B281" s="164" t="s">
        <v>20</v>
      </c>
      <c r="C281" s="163" t="s">
        <v>270</v>
      </c>
      <c r="D281" s="173" t="s">
        <v>287</v>
      </c>
      <c r="E281" s="173"/>
      <c r="F281" s="163" t="s">
        <v>21</v>
      </c>
      <c r="G281" s="162">
        <v>274000</v>
      </c>
      <c r="H281" s="162">
        <v>272520</v>
      </c>
      <c r="I281" s="161">
        <v>99.459854014598534</v>
      </c>
    </row>
    <row r="282" spans="2:9" ht="20.399999999999999" x14ac:dyDescent="0.3">
      <c r="B282" s="164" t="s">
        <v>72</v>
      </c>
      <c r="C282" s="163" t="s">
        <v>270</v>
      </c>
      <c r="D282" s="173" t="s">
        <v>73</v>
      </c>
      <c r="E282" s="173"/>
      <c r="F282" s="163"/>
      <c r="G282" s="162">
        <v>2614000</v>
      </c>
      <c r="H282" s="162">
        <v>2106993.35</v>
      </c>
      <c r="I282" s="161">
        <v>80.604183244070398</v>
      </c>
    </row>
    <row r="283" spans="2:9" x14ac:dyDescent="0.3">
      <c r="B283" s="164" t="s">
        <v>74</v>
      </c>
      <c r="C283" s="163" t="s">
        <v>270</v>
      </c>
      <c r="D283" s="173" t="s">
        <v>75</v>
      </c>
      <c r="E283" s="173"/>
      <c r="F283" s="163"/>
      <c r="G283" s="162">
        <v>2614000</v>
      </c>
      <c r="H283" s="162">
        <v>2106993.35</v>
      </c>
      <c r="I283" s="161">
        <v>80.604183244070398</v>
      </c>
    </row>
    <row r="284" spans="2:9" ht="20.399999999999999" x14ac:dyDescent="0.3">
      <c r="B284" s="164" t="s">
        <v>76</v>
      </c>
      <c r="C284" s="163" t="s">
        <v>270</v>
      </c>
      <c r="D284" s="173" t="s">
        <v>77</v>
      </c>
      <c r="E284" s="173"/>
      <c r="F284" s="163"/>
      <c r="G284" s="162">
        <v>2614000</v>
      </c>
      <c r="H284" s="162">
        <v>2106993.35</v>
      </c>
      <c r="I284" s="161">
        <v>80.604183244070398</v>
      </c>
    </row>
    <row r="285" spans="2:9" ht="20.399999999999999" x14ac:dyDescent="0.3">
      <c r="B285" s="164" t="s">
        <v>288</v>
      </c>
      <c r="C285" s="163" t="s">
        <v>270</v>
      </c>
      <c r="D285" s="173" t="s">
        <v>289</v>
      </c>
      <c r="E285" s="173"/>
      <c r="F285" s="163"/>
      <c r="G285" s="162">
        <v>2614000</v>
      </c>
      <c r="H285" s="162">
        <v>2106993.35</v>
      </c>
      <c r="I285" s="161">
        <v>80.604183244070398</v>
      </c>
    </row>
    <row r="286" spans="2:9" ht="20.399999999999999" x14ac:dyDescent="0.3">
      <c r="B286" s="164" t="s">
        <v>20</v>
      </c>
      <c r="C286" s="163" t="s">
        <v>270</v>
      </c>
      <c r="D286" s="173" t="s">
        <v>289</v>
      </c>
      <c r="E286" s="173"/>
      <c r="F286" s="163" t="s">
        <v>21</v>
      </c>
      <c r="G286" s="162">
        <v>2614000</v>
      </c>
      <c r="H286" s="162">
        <v>2106993.35</v>
      </c>
      <c r="I286" s="161">
        <v>80.604183244070398</v>
      </c>
    </row>
    <row r="287" spans="2:9" x14ac:dyDescent="0.3">
      <c r="B287" s="164" t="s">
        <v>290</v>
      </c>
      <c r="C287" s="163" t="s">
        <v>291</v>
      </c>
      <c r="D287" s="173"/>
      <c r="E287" s="173"/>
      <c r="F287" s="163"/>
      <c r="G287" s="162">
        <v>118654000</v>
      </c>
      <c r="H287" s="162">
        <v>116632535.11</v>
      </c>
      <c r="I287" s="161">
        <v>98.296336499401633</v>
      </c>
    </row>
    <row r="288" spans="2:9" x14ac:dyDescent="0.3">
      <c r="B288" s="164" t="s">
        <v>151</v>
      </c>
      <c r="C288" s="163" t="s">
        <v>291</v>
      </c>
      <c r="D288" s="173" t="s">
        <v>152</v>
      </c>
      <c r="E288" s="173"/>
      <c r="F288" s="163"/>
      <c r="G288" s="162">
        <v>1993000</v>
      </c>
      <c r="H288" s="162">
        <v>1991833.31</v>
      </c>
      <c r="I288" s="161">
        <v>99.941460612142492</v>
      </c>
    </row>
    <row r="289" spans="2:9" x14ac:dyDescent="0.3">
      <c r="B289" s="164" t="s">
        <v>292</v>
      </c>
      <c r="C289" s="163" t="s">
        <v>291</v>
      </c>
      <c r="D289" s="173" t="s">
        <v>293</v>
      </c>
      <c r="E289" s="173"/>
      <c r="F289" s="163"/>
      <c r="G289" s="162">
        <v>1993000</v>
      </c>
      <c r="H289" s="162">
        <v>1991833.31</v>
      </c>
      <c r="I289" s="161">
        <v>99.941460612142492</v>
      </c>
    </row>
    <row r="290" spans="2:9" x14ac:dyDescent="0.3">
      <c r="B290" s="164" t="s">
        <v>294</v>
      </c>
      <c r="C290" s="163" t="s">
        <v>291</v>
      </c>
      <c r="D290" s="173" t="s">
        <v>295</v>
      </c>
      <c r="E290" s="173"/>
      <c r="F290" s="163"/>
      <c r="G290" s="162">
        <v>1993000</v>
      </c>
      <c r="H290" s="162">
        <v>1991833.31</v>
      </c>
      <c r="I290" s="161">
        <v>99.941460612142492</v>
      </c>
    </row>
    <row r="291" spans="2:9" ht="30.6" x14ac:dyDescent="0.3">
      <c r="B291" s="164" t="s">
        <v>296</v>
      </c>
      <c r="C291" s="163" t="s">
        <v>291</v>
      </c>
      <c r="D291" s="173" t="s">
        <v>297</v>
      </c>
      <c r="E291" s="173"/>
      <c r="F291" s="163"/>
      <c r="G291" s="162">
        <v>1993000</v>
      </c>
      <c r="H291" s="162">
        <v>1991833.31</v>
      </c>
      <c r="I291" s="161">
        <v>99.941460612142492</v>
      </c>
    </row>
    <row r="292" spans="2:9" ht="20.399999999999999" x14ac:dyDescent="0.3">
      <c r="B292" s="164" t="s">
        <v>20</v>
      </c>
      <c r="C292" s="163" t="s">
        <v>291</v>
      </c>
      <c r="D292" s="173" t="s">
        <v>297</v>
      </c>
      <c r="E292" s="173"/>
      <c r="F292" s="163" t="s">
        <v>21</v>
      </c>
      <c r="G292" s="162">
        <v>1993000</v>
      </c>
      <c r="H292" s="162">
        <v>1991833.31</v>
      </c>
      <c r="I292" s="161">
        <v>99.941460612142492</v>
      </c>
    </row>
    <row r="293" spans="2:9" ht="20.399999999999999" x14ac:dyDescent="0.3">
      <c r="B293" s="164" t="s">
        <v>298</v>
      </c>
      <c r="C293" s="163" t="s">
        <v>291</v>
      </c>
      <c r="D293" s="173" t="s">
        <v>299</v>
      </c>
      <c r="E293" s="173"/>
      <c r="F293" s="163"/>
      <c r="G293" s="162">
        <v>116661000</v>
      </c>
      <c r="H293" s="162">
        <v>114640701.8</v>
      </c>
      <c r="I293" s="161">
        <v>98.268231714111835</v>
      </c>
    </row>
    <row r="294" spans="2:9" ht="20.399999999999999" x14ac:dyDescent="0.3">
      <c r="B294" s="164" t="s">
        <v>300</v>
      </c>
      <c r="C294" s="163" t="s">
        <v>291</v>
      </c>
      <c r="D294" s="173" t="s">
        <v>301</v>
      </c>
      <c r="E294" s="173"/>
      <c r="F294" s="163"/>
      <c r="G294" s="162">
        <v>116661000</v>
      </c>
      <c r="H294" s="162">
        <v>114640701.8</v>
      </c>
      <c r="I294" s="161">
        <v>98.268231714111835</v>
      </c>
    </row>
    <row r="295" spans="2:9" ht="20.399999999999999" x14ac:dyDescent="0.3">
      <c r="B295" s="164" t="s">
        <v>302</v>
      </c>
      <c r="C295" s="163" t="s">
        <v>291</v>
      </c>
      <c r="D295" s="173" t="s">
        <v>303</v>
      </c>
      <c r="E295" s="173"/>
      <c r="F295" s="163"/>
      <c r="G295" s="162">
        <v>116661000</v>
      </c>
      <c r="H295" s="162">
        <v>114640701.8</v>
      </c>
      <c r="I295" s="161">
        <v>98.268231714111835</v>
      </c>
    </row>
    <row r="296" spans="2:9" ht="20.399999999999999" x14ac:dyDescent="0.3">
      <c r="B296" s="164" t="s">
        <v>304</v>
      </c>
      <c r="C296" s="163" t="s">
        <v>291</v>
      </c>
      <c r="D296" s="173" t="s">
        <v>305</v>
      </c>
      <c r="E296" s="173"/>
      <c r="F296" s="163"/>
      <c r="G296" s="162">
        <v>116661000</v>
      </c>
      <c r="H296" s="162">
        <v>114640701.8</v>
      </c>
      <c r="I296" s="161">
        <v>98.268231714111835</v>
      </c>
    </row>
    <row r="297" spans="2:9" ht="20.399999999999999" x14ac:dyDescent="0.3">
      <c r="B297" s="164" t="s">
        <v>20</v>
      </c>
      <c r="C297" s="163" t="s">
        <v>291</v>
      </c>
      <c r="D297" s="173" t="s">
        <v>305</v>
      </c>
      <c r="E297" s="173"/>
      <c r="F297" s="163" t="s">
        <v>21</v>
      </c>
      <c r="G297" s="162">
        <v>116661000</v>
      </c>
      <c r="H297" s="162">
        <v>114640701.8</v>
      </c>
      <c r="I297" s="161">
        <v>98.268231714111835</v>
      </c>
    </row>
    <row r="298" spans="2:9" x14ac:dyDescent="0.3">
      <c r="B298" s="164" t="s">
        <v>306</v>
      </c>
      <c r="C298" s="163" t="s">
        <v>307</v>
      </c>
      <c r="D298" s="173"/>
      <c r="E298" s="173"/>
      <c r="F298" s="163"/>
      <c r="G298" s="162">
        <v>488489521.82999998</v>
      </c>
      <c r="H298" s="162">
        <v>456840420.02999997</v>
      </c>
      <c r="I298" s="161">
        <v>93.521027496877551</v>
      </c>
    </row>
    <row r="299" spans="2:9" ht="20.399999999999999" x14ac:dyDescent="0.3">
      <c r="B299" s="164" t="s">
        <v>298</v>
      </c>
      <c r="C299" s="163" t="s">
        <v>307</v>
      </c>
      <c r="D299" s="173" t="s">
        <v>299</v>
      </c>
      <c r="E299" s="173"/>
      <c r="F299" s="163"/>
      <c r="G299" s="162">
        <v>430476200</v>
      </c>
      <c r="H299" s="162">
        <v>399594815.88999999</v>
      </c>
      <c r="I299" s="161">
        <v>92.826227301300278</v>
      </c>
    </row>
    <row r="300" spans="2:9" ht="20.399999999999999" x14ac:dyDescent="0.3">
      <c r="B300" s="164" t="s">
        <v>308</v>
      </c>
      <c r="C300" s="163" t="s">
        <v>307</v>
      </c>
      <c r="D300" s="173" t="s">
        <v>309</v>
      </c>
      <c r="E300" s="173"/>
      <c r="F300" s="163"/>
      <c r="G300" s="162">
        <v>404856200</v>
      </c>
      <c r="H300" s="162">
        <v>374186879.94999999</v>
      </c>
      <c r="I300" s="161">
        <v>92.424638661826094</v>
      </c>
    </row>
    <row r="301" spans="2:9" ht="20.399999999999999" x14ac:dyDescent="0.3">
      <c r="B301" s="164" t="s">
        <v>310</v>
      </c>
      <c r="C301" s="163" t="s">
        <v>307</v>
      </c>
      <c r="D301" s="173" t="s">
        <v>311</v>
      </c>
      <c r="E301" s="173"/>
      <c r="F301" s="163"/>
      <c r="G301" s="162">
        <v>398076200</v>
      </c>
      <c r="H301" s="162">
        <v>374186879.94999999</v>
      </c>
      <c r="I301" s="161">
        <v>93.998807250973556</v>
      </c>
    </row>
    <row r="302" spans="2:9" ht="20.399999999999999" x14ac:dyDescent="0.3">
      <c r="B302" s="164" t="s">
        <v>56</v>
      </c>
      <c r="C302" s="163" t="s">
        <v>307</v>
      </c>
      <c r="D302" s="173" t="s">
        <v>312</v>
      </c>
      <c r="E302" s="173"/>
      <c r="F302" s="163"/>
      <c r="G302" s="162">
        <v>247310571</v>
      </c>
      <c r="H302" s="162">
        <v>224414682.41</v>
      </c>
      <c r="I302" s="161">
        <v>90.742050168975581</v>
      </c>
    </row>
    <row r="303" spans="2:9" ht="20.399999999999999" x14ac:dyDescent="0.3">
      <c r="B303" s="164" t="s">
        <v>20</v>
      </c>
      <c r="C303" s="163" t="s">
        <v>307</v>
      </c>
      <c r="D303" s="173" t="s">
        <v>312</v>
      </c>
      <c r="E303" s="173"/>
      <c r="F303" s="163" t="s">
        <v>21</v>
      </c>
      <c r="G303" s="162">
        <v>247310571</v>
      </c>
      <c r="H303" s="162">
        <v>224414682.41</v>
      </c>
      <c r="I303" s="161">
        <v>90.742050168975581</v>
      </c>
    </row>
    <row r="304" spans="2:9" ht="20.399999999999999" x14ac:dyDescent="0.3">
      <c r="B304" s="164" t="s">
        <v>313</v>
      </c>
      <c r="C304" s="163" t="s">
        <v>307</v>
      </c>
      <c r="D304" s="173" t="s">
        <v>314</v>
      </c>
      <c r="E304" s="173"/>
      <c r="F304" s="163"/>
      <c r="G304" s="162">
        <v>121597500</v>
      </c>
      <c r="H304" s="162">
        <v>121597437.23</v>
      </c>
      <c r="I304" s="161">
        <v>99.999948378872929</v>
      </c>
    </row>
    <row r="305" spans="2:9" ht="20.399999999999999" x14ac:dyDescent="0.3">
      <c r="B305" s="164" t="s">
        <v>20</v>
      </c>
      <c r="C305" s="163" t="s">
        <v>307</v>
      </c>
      <c r="D305" s="173" t="s">
        <v>314</v>
      </c>
      <c r="E305" s="173"/>
      <c r="F305" s="163" t="s">
        <v>21</v>
      </c>
      <c r="G305" s="162">
        <v>121597500</v>
      </c>
      <c r="H305" s="162">
        <v>121597437.23</v>
      </c>
      <c r="I305" s="161">
        <v>99.999948378872929</v>
      </c>
    </row>
    <row r="306" spans="2:9" ht="20.399999999999999" x14ac:dyDescent="0.3">
      <c r="B306" s="164" t="s">
        <v>315</v>
      </c>
      <c r="C306" s="163" t="s">
        <v>307</v>
      </c>
      <c r="D306" s="173" t="s">
        <v>316</v>
      </c>
      <c r="E306" s="173"/>
      <c r="F306" s="163"/>
      <c r="G306" s="162">
        <v>29168129</v>
      </c>
      <c r="H306" s="162">
        <v>28174760.309999999</v>
      </c>
      <c r="I306" s="161">
        <v>96.594335241729084</v>
      </c>
    </row>
    <row r="307" spans="2:9" ht="20.399999999999999" x14ac:dyDescent="0.3">
      <c r="B307" s="164" t="s">
        <v>20</v>
      </c>
      <c r="C307" s="163" t="s">
        <v>307</v>
      </c>
      <c r="D307" s="173" t="s">
        <v>316</v>
      </c>
      <c r="E307" s="173"/>
      <c r="F307" s="163" t="s">
        <v>21</v>
      </c>
      <c r="G307" s="162">
        <v>29168129</v>
      </c>
      <c r="H307" s="162">
        <v>28174760.309999999</v>
      </c>
      <c r="I307" s="161">
        <v>96.594335241729084</v>
      </c>
    </row>
    <row r="308" spans="2:9" ht="20.399999999999999" x14ac:dyDescent="0.3">
      <c r="B308" s="164" t="s">
        <v>317</v>
      </c>
      <c r="C308" s="163" t="s">
        <v>307</v>
      </c>
      <c r="D308" s="173" t="s">
        <v>318</v>
      </c>
      <c r="E308" s="173"/>
      <c r="F308" s="163"/>
      <c r="G308" s="162">
        <v>6780000</v>
      </c>
      <c r="H308" s="162">
        <v>0</v>
      </c>
      <c r="I308" s="161">
        <v>0</v>
      </c>
    </row>
    <row r="309" spans="2:9" ht="20.399999999999999" x14ac:dyDescent="0.3">
      <c r="B309" s="164" t="s">
        <v>56</v>
      </c>
      <c r="C309" s="163" t="s">
        <v>307</v>
      </c>
      <c r="D309" s="173" t="s">
        <v>319</v>
      </c>
      <c r="E309" s="173"/>
      <c r="F309" s="163"/>
      <c r="G309" s="162">
        <v>6780000</v>
      </c>
      <c r="H309" s="162">
        <v>0</v>
      </c>
      <c r="I309" s="161">
        <v>0</v>
      </c>
    </row>
    <row r="310" spans="2:9" ht="20.399999999999999" x14ac:dyDescent="0.3">
      <c r="B310" s="164" t="s">
        <v>20</v>
      </c>
      <c r="C310" s="163" t="s">
        <v>307</v>
      </c>
      <c r="D310" s="173" t="s">
        <v>319</v>
      </c>
      <c r="E310" s="173"/>
      <c r="F310" s="163" t="s">
        <v>21</v>
      </c>
      <c r="G310" s="162">
        <v>6780000</v>
      </c>
      <c r="H310" s="162">
        <v>0</v>
      </c>
      <c r="I310" s="161">
        <v>0</v>
      </c>
    </row>
    <row r="311" spans="2:9" x14ac:dyDescent="0.3">
      <c r="B311" s="164" t="s">
        <v>320</v>
      </c>
      <c r="C311" s="163" t="s">
        <v>307</v>
      </c>
      <c r="D311" s="173" t="s">
        <v>321</v>
      </c>
      <c r="E311" s="173"/>
      <c r="F311" s="163"/>
      <c r="G311" s="162">
        <v>25620000</v>
      </c>
      <c r="H311" s="162">
        <v>25407935.940000001</v>
      </c>
      <c r="I311" s="161">
        <v>99.172271428571435</v>
      </c>
    </row>
    <row r="312" spans="2:9" ht="20.399999999999999" x14ac:dyDescent="0.3">
      <c r="B312" s="164" t="s">
        <v>322</v>
      </c>
      <c r="C312" s="163" t="s">
        <v>307</v>
      </c>
      <c r="D312" s="173" t="s">
        <v>323</v>
      </c>
      <c r="E312" s="173"/>
      <c r="F312" s="163"/>
      <c r="G312" s="162">
        <v>25620000</v>
      </c>
      <c r="H312" s="162">
        <v>25407935.940000001</v>
      </c>
      <c r="I312" s="161">
        <v>99.172271428571435</v>
      </c>
    </row>
    <row r="313" spans="2:9" ht="20.399999999999999" x14ac:dyDescent="0.3">
      <c r="B313" s="164" t="s">
        <v>56</v>
      </c>
      <c r="C313" s="163" t="s">
        <v>307</v>
      </c>
      <c r="D313" s="173" t="s">
        <v>324</v>
      </c>
      <c r="E313" s="173"/>
      <c r="F313" s="163"/>
      <c r="G313" s="162">
        <v>25620000</v>
      </c>
      <c r="H313" s="162">
        <v>25407935.940000001</v>
      </c>
      <c r="I313" s="161">
        <v>99.172271428571435</v>
      </c>
    </row>
    <row r="314" spans="2:9" ht="20.399999999999999" x14ac:dyDescent="0.3">
      <c r="B314" s="164" t="s">
        <v>20</v>
      </c>
      <c r="C314" s="163" t="s">
        <v>307</v>
      </c>
      <c r="D314" s="173" t="s">
        <v>324</v>
      </c>
      <c r="E314" s="173"/>
      <c r="F314" s="163" t="s">
        <v>21</v>
      </c>
      <c r="G314" s="162">
        <v>25120000</v>
      </c>
      <c r="H314" s="162">
        <v>24907935.940000001</v>
      </c>
      <c r="I314" s="161">
        <v>99.15579593949046</v>
      </c>
    </row>
    <row r="315" spans="2:9" ht="20.399999999999999" x14ac:dyDescent="0.3">
      <c r="B315" s="164" t="s">
        <v>159</v>
      </c>
      <c r="C315" s="163" t="s">
        <v>307</v>
      </c>
      <c r="D315" s="173" t="s">
        <v>324</v>
      </c>
      <c r="E315" s="173"/>
      <c r="F315" s="163" t="s">
        <v>160</v>
      </c>
      <c r="G315" s="162">
        <v>500000</v>
      </c>
      <c r="H315" s="162">
        <v>500000</v>
      </c>
      <c r="I315" s="161">
        <v>100</v>
      </c>
    </row>
    <row r="316" spans="2:9" ht="20.399999999999999" x14ac:dyDescent="0.3">
      <c r="B316" s="164" t="s">
        <v>72</v>
      </c>
      <c r="C316" s="163" t="s">
        <v>307</v>
      </c>
      <c r="D316" s="173" t="s">
        <v>73</v>
      </c>
      <c r="E316" s="173"/>
      <c r="F316" s="163"/>
      <c r="G316" s="162">
        <v>58013321.829999998</v>
      </c>
      <c r="H316" s="162">
        <v>57245604.140000001</v>
      </c>
      <c r="I316" s="161">
        <v>98.676652765635993</v>
      </c>
    </row>
    <row r="317" spans="2:9" x14ac:dyDescent="0.3">
      <c r="B317" s="164" t="s">
        <v>325</v>
      </c>
      <c r="C317" s="163" t="s">
        <v>307</v>
      </c>
      <c r="D317" s="173" t="s">
        <v>326</v>
      </c>
      <c r="E317" s="173"/>
      <c r="F317" s="163"/>
      <c r="G317" s="162">
        <v>58013321.829999998</v>
      </c>
      <c r="H317" s="162">
        <v>57245604.140000001</v>
      </c>
      <c r="I317" s="161">
        <v>98.676652765635993</v>
      </c>
    </row>
    <row r="318" spans="2:9" ht="20.399999999999999" x14ac:dyDescent="0.3">
      <c r="B318" s="164" t="s">
        <v>327</v>
      </c>
      <c r="C318" s="163" t="s">
        <v>307</v>
      </c>
      <c r="D318" s="173" t="s">
        <v>328</v>
      </c>
      <c r="E318" s="173"/>
      <c r="F318" s="163"/>
      <c r="G318" s="162">
        <v>45474741.829999998</v>
      </c>
      <c r="H318" s="162">
        <v>45464719.5</v>
      </c>
      <c r="I318" s="161">
        <v>99.977960666522378</v>
      </c>
    </row>
    <row r="319" spans="2:9" x14ac:dyDescent="0.3">
      <c r="B319" s="164" t="s">
        <v>329</v>
      </c>
      <c r="C319" s="163" t="s">
        <v>307</v>
      </c>
      <c r="D319" s="173" t="s">
        <v>330</v>
      </c>
      <c r="E319" s="173"/>
      <c r="F319" s="163"/>
      <c r="G319" s="162">
        <v>5413000</v>
      </c>
      <c r="H319" s="162">
        <v>5403980.5300000003</v>
      </c>
      <c r="I319" s="161">
        <v>99.833373914649925</v>
      </c>
    </row>
    <row r="320" spans="2:9" ht="20.399999999999999" x14ac:dyDescent="0.3">
      <c r="B320" s="164" t="s">
        <v>20</v>
      </c>
      <c r="C320" s="163" t="s">
        <v>307</v>
      </c>
      <c r="D320" s="173" t="s">
        <v>330</v>
      </c>
      <c r="E320" s="173"/>
      <c r="F320" s="163" t="s">
        <v>21</v>
      </c>
      <c r="G320" s="162">
        <v>5413000</v>
      </c>
      <c r="H320" s="162">
        <v>5403980.5300000003</v>
      </c>
      <c r="I320" s="161">
        <v>99.833373914649925</v>
      </c>
    </row>
    <row r="321" spans="2:9" ht="20.399999999999999" x14ac:dyDescent="0.3">
      <c r="B321" s="164" t="s">
        <v>331</v>
      </c>
      <c r="C321" s="163" t="s">
        <v>307</v>
      </c>
      <c r="D321" s="173" t="s">
        <v>332</v>
      </c>
      <c r="E321" s="173"/>
      <c r="F321" s="163"/>
      <c r="G321" s="162">
        <v>40061741.829999998</v>
      </c>
      <c r="H321" s="162">
        <v>40060738.969999999</v>
      </c>
      <c r="I321" s="161">
        <v>99.997496713936556</v>
      </c>
    </row>
    <row r="322" spans="2:9" ht="20.399999999999999" x14ac:dyDescent="0.3">
      <c r="B322" s="164" t="s">
        <v>20</v>
      </c>
      <c r="C322" s="163" t="s">
        <v>307</v>
      </c>
      <c r="D322" s="173" t="s">
        <v>332</v>
      </c>
      <c r="E322" s="173"/>
      <c r="F322" s="163" t="s">
        <v>21</v>
      </c>
      <c r="G322" s="162">
        <v>40061741.829999998</v>
      </c>
      <c r="H322" s="162">
        <v>40060738.969999999</v>
      </c>
      <c r="I322" s="161">
        <v>99.997496713936556</v>
      </c>
    </row>
    <row r="323" spans="2:9" x14ac:dyDescent="0.3">
      <c r="B323" s="164" t="s">
        <v>333</v>
      </c>
      <c r="C323" s="163" t="s">
        <v>307</v>
      </c>
      <c r="D323" s="173" t="s">
        <v>334</v>
      </c>
      <c r="E323" s="173"/>
      <c r="F323" s="163"/>
      <c r="G323" s="162">
        <v>12538580</v>
      </c>
      <c r="H323" s="162">
        <v>11780884.640000001</v>
      </c>
      <c r="I323" s="161">
        <v>93.957087963708815</v>
      </c>
    </row>
    <row r="324" spans="2:9" x14ac:dyDescent="0.3">
      <c r="B324" s="164" t="s">
        <v>335</v>
      </c>
      <c r="C324" s="163" t="s">
        <v>307</v>
      </c>
      <c r="D324" s="173" t="s">
        <v>336</v>
      </c>
      <c r="E324" s="173"/>
      <c r="F324" s="163"/>
      <c r="G324" s="162">
        <v>12538580</v>
      </c>
      <c r="H324" s="162">
        <v>11780884.640000001</v>
      </c>
      <c r="I324" s="161">
        <v>93.957087963708815</v>
      </c>
    </row>
    <row r="325" spans="2:9" ht="20.399999999999999" x14ac:dyDescent="0.3">
      <c r="B325" s="164" t="s">
        <v>20</v>
      </c>
      <c r="C325" s="163" t="s">
        <v>307</v>
      </c>
      <c r="D325" s="173" t="s">
        <v>336</v>
      </c>
      <c r="E325" s="173"/>
      <c r="F325" s="163" t="s">
        <v>21</v>
      </c>
      <c r="G325" s="162">
        <v>12538580</v>
      </c>
      <c r="H325" s="162">
        <v>11780884.640000001</v>
      </c>
      <c r="I325" s="161">
        <v>93.957087963708815</v>
      </c>
    </row>
    <row r="326" spans="2:9" x14ac:dyDescent="0.3">
      <c r="B326" s="164" t="s">
        <v>337</v>
      </c>
      <c r="C326" s="163" t="s">
        <v>338</v>
      </c>
      <c r="D326" s="173"/>
      <c r="E326" s="173"/>
      <c r="F326" s="163"/>
      <c r="G326" s="162">
        <v>14372700</v>
      </c>
      <c r="H326" s="162">
        <v>14224992.060000001</v>
      </c>
      <c r="I326" s="161">
        <v>98.972302072679469</v>
      </c>
    </row>
    <row r="327" spans="2:9" x14ac:dyDescent="0.3">
      <c r="B327" s="164" t="s">
        <v>125</v>
      </c>
      <c r="C327" s="163" t="s">
        <v>338</v>
      </c>
      <c r="D327" s="173" t="s">
        <v>126</v>
      </c>
      <c r="E327" s="173"/>
      <c r="F327" s="163"/>
      <c r="G327" s="162">
        <v>14372700</v>
      </c>
      <c r="H327" s="162">
        <v>14224992.060000001</v>
      </c>
      <c r="I327" s="161">
        <v>98.972302072679469</v>
      </c>
    </row>
    <row r="328" spans="2:9" ht="20.399999999999999" x14ac:dyDescent="0.3">
      <c r="B328" s="164" t="s">
        <v>339</v>
      </c>
      <c r="C328" s="163" t="s">
        <v>338</v>
      </c>
      <c r="D328" s="173" t="s">
        <v>340</v>
      </c>
      <c r="E328" s="173"/>
      <c r="F328" s="163"/>
      <c r="G328" s="162">
        <v>14372700</v>
      </c>
      <c r="H328" s="162">
        <v>14224992.060000001</v>
      </c>
      <c r="I328" s="161">
        <v>98.972302072679469</v>
      </c>
    </row>
    <row r="329" spans="2:9" x14ac:dyDescent="0.3">
      <c r="B329" s="164" t="s">
        <v>341</v>
      </c>
      <c r="C329" s="163" t="s">
        <v>338</v>
      </c>
      <c r="D329" s="173" t="s">
        <v>342</v>
      </c>
      <c r="E329" s="173"/>
      <c r="F329" s="163"/>
      <c r="G329" s="162">
        <v>2656400</v>
      </c>
      <c r="H329" s="162">
        <v>2613997.96</v>
      </c>
      <c r="I329" s="161">
        <v>98.403778045475079</v>
      </c>
    </row>
    <row r="330" spans="2:9" ht="20.399999999999999" x14ac:dyDescent="0.3">
      <c r="B330" s="164" t="s">
        <v>56</v>
      </c>
      <c r="C330" s="163" t="s">
        <v>338</v>
      </c>
      <c r="D330" s="173" t="s">
        <v>343</v>
      </c>
      <c r="E330" s="173"/>
      <c r="F330" s="163"/>
      <c r="G330" s="162">
        <v>2656400</v>
      </c>
      <c r="H330" s="162">
        <v>2613997.96</v>
      </c>
      <c r="I330" s="161">
        <v>98.403778045475079</v>
      </c>
    </row>
    <row r="331" spans="2:9" ht="20.399999999999999" x14ac:dyDescent="0.3">
      <c r="B331" s="164" t="s">
        <v>20</v>
      </c>
      <c r="C331" s="163" t="s">
        <v>338</v>
      </c>
      <c r="D331" s="173" t="s">
        <v>343</v>
      </c>
      <c r="E331" s="173"/>
      <c r="F331" s="163" t="s">
        <v>21</v>
      </c>
      <c r="G331" s="162">
        <v>2656400</v>
      </c>
      <c r="H331" s="162">
        <v>2613997.96</v>
      </c>
      <c r="I331" s="161">
        <v>98.403778045475079</v>
      </c>
    </row>
    <row r="332" spans="2:9" x14ac:dyDescent="0.3">
      <c r="B332" s="164" t="s">
        <v>341</v>
      </c>
      <c r="C332" s="163" t="s">
        <v>338</v>
      </c>
      <c r="D332" s="173" t="s">
        <v>344</v>
      </c>
      <c r="E332" s="173"/>
      <c r="F332" s="163"/>
      <c r="G332" s="162">
        <v>1226300</v>
      </c>
      <c r="H332" s="162">
        <v>1138626</v>
      </c>
      <c r="I332" s="161">
        <v>92.85052597243741</v>
      </c>
    </row>
    <row r="333" spans="2:9" ht="20.399999999999999" x14ac:dyDescent="0.3">
      <c r="B333" s="164" t="s">
        <v>56</v>
      </c>
      <c r="C333" s="163" t="s">
        <v>338</v>
      </c>
      <c r="D333" s="173" t="s">
        <v>345</v>
      </c>
      <c r="E333" s="173"/>
      <c r="F333" s="163"/>
      <c r="G333" s="162">
        <v>1226300</v>
      </c>
      <c r="H333" s="162">
        <v>1138626</v>
      </c>
      <c r="I333" s="161">
        <v>92.85052597243741</v>
      </c>
    </row>
    <row r="334" spans="2:9" ht="20.399999999999999" x14ac:dyDescent="0.3">
      <c r="B334" s="164" t="s">
        <v>20</v>
      </c>
      <c r="C334" s="163" t="s">
        <v>338</v>
      </c>
      <c r="D334" s="173" t="s">
        <v>345</v>
      </c>
      <c r="E334" s="173"/>
      <c r="F334" s="163" t="s">
        <v>21</v>
      </c>
      <c r="G334" s="162">
        <v>1226300</v>
      </c>
      <c r="H334" s="162">
        <v>1138626</v>
      </c>
      <c r="I334" s="161">
        <v>92.85052597243741</v>
      </c>
    </row>
    <row r="335" spans="2:9" x14ac:dyDescent="0.3">
      <c r="B335" s="164" t="s">
        <v>346</v>
      </c>
      <c r="C335" s="163" t="s">
        <v>338</v>
      </c>
      <c r="D335" s="173" t="s">
        <v>347</v>
      </c>
      <c r="E335" s="173"/>
      <c r="F335" s="163"/>
      <c r="G335" s="162">
        <v>10490000</v>
      </c>
      <c r="H335" s="162">
        <v>10472368.1</v>
      </c>
      <c r="I335" s="161">
        <v>99.83191706387035</v>
      </c>
    </row>
    <row r="336" spans="2:9" ht="20.399999999999999" x14ac:dyDescent="0.3">
      <c r="B336" s="164" t="s">
        <v>56</v>
      </c>
      <c r="C336" s="163" t="s">
        <v>338</v>
      </c>
      <c r="D336" s="173" t="s">
        <v>348</v>
      </c>
      <c r="E336" s="173"/>
      <c r="F336" s="163"/>
      <c r="G336" s="162">
        <v>9098464.0899999999</v>
      </c>
      <c r="H336" s="162">
        <v>9080834</v>
      </c>
      <c r="I336" s="161">
        <v>99.806230042503813</v>
      </c>
    </row>
    <row r="337" spans="2:9" ht="20.399999999999999" x14ac:dyDescent="0.3">
      <c r="B337" s="164" t="s">
        <v>20</v>
      </c>
      <c r="C337" s="163" t="s">
        <v>338</v>
      </c>
      <c r="D337" s="173" t="s">
        <v>348</v>
      </c>
      <c r="E337" s="173"/>
      <c r="F337" s="163" t="s">
        <v>21</v>
      </c>
      <c r="G337" s="162">
        <v>9098464.0899999999</v>
      </c>
      <c r="H337" s="162">
        <v>9080834</v>
      </c>
      <c r="I337" s="161">
        <v>99.806230042503813</v>
      </c>
    </row>
    <row r="338" spans="2:9" ht="20.399999999999999" x14ac:dyDescent="0.3">
      <c r="B338" s="164" t="s">
        <v>349</v>
      </c>
      <c r="C338" s="163" t="s">
        <v>338</v>
      </c>
      <c r="D338" s="173" t="s">
        <v>350</v>
      </c>
      <c r="E338" s="173"/>
      <c r="F338" s="163"/>
      <c r="G338" s="162">
        <v>1391535.91</v>
      </c>
      <c r="H338" s="162">
        <v>1391534.1</v>
      </c>
      <c r="I338" s="161">
        <v>99.999869927898601</v>
      </c>
    </row>
    <row r="339" spans="2:9" ht="20.399999999999999" x14ac:dyDescent="0.3">
      <c r="B339" s="164" t="s">
        <v>20</v>
      </c>
      <c r="C339" s="163" t="s">
        <v>338</v>
      </c>
      <c r="D339" s="173" t="s">
        <v>350</v>
      </c>
      <c r="E339" s="173"/>
      <c r="F339" s="163" t="s">
        <v>21</v>
      </c>
      <c r="G339" s="162">
        <v>1391535.91</v>
      </c>
      <c r="H339" s="162">
        <v>1391534.1</v>
      </c>
      <c r="I339" s="161">
        <v>99.999869927898601</v>
      </c>
    </row>
    <row r="340" spans="2:9" x14ac:dyDescent="0.3">
      <c r="B340" s="164" t="s">
        <v>351</v>
      </c>
      <c r="C340" s="163" t="s">
        <v>352</v>
      </c>
      <c r="D340" s="173"/>
      <c r="E340" s="173"/>
      <c r="F340" s="163"/>
      <c r="G340" s="162">
        <v>1700000</v>
      </c>
      <c r="H340" s="162">
        <v>1400000</v>
      </c>
      <c r="I340" s="161">
        <v>82.35294117647058</v>
      </c>
    </row>
    <row r="341" spans="2:9" x14ac:dyDescent="0.3">
      <c r="B341" s="164" t="s">
        <v>151</v>
      </c>
      <c r="C341" s="163" t="s">
        <v>352</v>
      </c>
      <c r="D341" s="173" t="s">
        <v>152</v>
      </c>
      <c r="E341" s="173"/>
      <c r="F341" s="163"/>
      <c r="G341" s="162">
        <v>1700000</v>
      </c>
      <c r="H341" s="162">
        <v>1400000</v>
      </c>
      <c r="I341" s="161">
        <v>82.35294117647058</v>
      </c>
    </row>
    <row r="342" spans="2:9" x14ac:dyDescent="0.3">
      <c r="B342" s="164" t="s">
        <v>153</v>
      </c>
      <c r="C342" s="163" t="s">
        <v>352</v>
      </c>
      <c r="D342" s="173" t="s">
        <v>154</v>
      </c>
      <c r="E342" s="173"/>
      <c r="F342" s="163"/>
      <c r="G342" s="162">
        <v>1400000</v>
      </c>
      <c r="H342" s="162">
        <v>1400000</v>
      </c>
      <c r="I342" s="161">
        <v>100</v>
      </c>
    </row>
    <row r="343" spans="2:9" ht="20.399999999999999" x14ac:dyDescent="0.3">
      <c r="B343" s="164" t="s">
        <v>353</v>
      </c>
      <c r="C343" s="163" t="s">
        <v>352</v>
      </c>
      <c r="D343" s="173" t="s">
        <v>354</v>
      </c>
      <c r="E343" s="173"/>
      <c r="F343" s="163"/>
      <c r="G343" s="162">
        <v>1400000</v>
      </c>
      <c r="H343" s="162">
        <v>1400000</v>
      </c>
      <c r="I343" s="161">
        <v>100</v>
      </c>
    </row>
    <row r="344" spans="2:9" ht="30.6" x14ac:dyDescent="0.3">
      <c r="B344" s="164" t="s">
        <v>355</v>
      </c>
      <c r="C344" s="163" t="s">
        <v>352</v>
      </c>
      <c r="D344" s="173" t="s">
        <v>356</v>
      </c>
      <c r="E344" s="173"/>
      <c r="F344" s="163"/>
      <c r="G344" s="162">
        <v>1400000</v>
      </c>
      <c r="H344" s="162">
        <v>1400000</v>
      </c>
      <c r="I344" s="161">
        <v>100</v>
      </c>
    </row>
    <row r="345" spans="2:9" x14ac:dyDescent="0.3">
      <c r="B345" s="164" t="s">
        <v>22</v>
      </c>
      <c r="C345" s="163" t="s">
        <v>352</v>
      </c>
      <c r="D345" s="173" t="s">
        <v>356</v>
      </c>
      <c r="E345" s="173"/>
      <c r="F345" s="163" t="s">
        <v>23</v>
      </c>
      <c r="G345" s="162">
        <v>1400000</v>
      </c>
      <c r="H345" s="162">
        <v>1400000</v>
      </c>
      <c r="I345" s="161">
        <v>100</v>
      </c>
    </row>
    <row r="346" spans="2:9" x14ac:dyDescent="0.3">
      <c r="B346" s="164" t="s">
        <v>292</v>
      </c>
      <c r="C346" s="163" t="s">
        <v>352</v>
      </c>
      <c r="D346" s="173" t="s">
        <v>293</v>
      </c>
      <c r="E346" s="173"/>
      <c r="F346" s="163"/>
      <c r="G346" s="162">
        <v>300000</v>
      </c>
      <c r="H346" s="162">
        <v>0</v>
      </c>
      <c r="I346" s="161">
        <v>0</v>
      </c>
    </row>
    <row r="347" spans="2:9" x14ac:dyDescent="0.3">
      <c r="B347" s="164" t="s">
        <v>357</v>
      </c>
      <c r="C347" s="163" t="s">
        <v>352</v>
      </c>
      <c r="D347" s="173" t="s">
        <v>358</v>
      </c>
      <c r="E347" s="173"/>
      <c r="F347" s="163"/>
      <c r="G347" s="162">
        <v>300000</v>
      </c>
      <c r="H347" s="162">
        <v>0</v>
      </c>
      <c r="I347" s="161">
        <v>0</v>
      </c>
    </row>
    <row r="348" spans="2:9" ht="20.399999999999999" x14ac:dyDescent="0.3">
      <c r="B348" s="164" t="s">
        <v>56</v>
      </c>
      <c r="C348" s="163" t="s">
        <v>352</v>
      </c>
      <c r="D348" s="173" t="s">
        <v>359</v>
      </c>
      <c r="E348" s="173"/>
      <c r="F348" s="163"/>
      <c r="G348" s="162">
        <v>300000</v>
      </c>
      <c r="H348" s="162">
        <v>0</v>
      </c>
      <c r="I348" s="161">
        <v>0</v>
      </c>
    </row>
    <row r="349" spans="2:9" x14ac:dyDescent="0.3">
      <c r="B349" s="164" t="s">
        <v>22</v>
      </c>
      <c r="C349" s="163" t="s">
        <v>352</v>
      </c>
      <c r="D349" s="173" t="s">
        <v>359</v>
      </c>
      <c r="E349" s="173"/>
      <c r="F349" s="163" t="s">
        <v>23</v>
      </c>
      <c r="G349" s="162">
        <v>300000</v>
      </c>
      <c r="H349" s="162">
        <v>0</v>
      </c>
      <c r="I349" s="161">
        <v>0</v>
      </c>
    </row>
    <row r="350" spans="2:9" x14ac:dyDescent="0.3">
      <c r="B350" s="164" t="s">
        <v>360</v>
      </c>
      <c r="C350" s="163" t="s">
        <v>361</v>
      </c>
      <c r="D350" s="173"/>
      <c r="E350" s="173"/>
      <c r="F350" s="163"/>
      <c r="G350" s="162">
        <v>1029933861.59</v>
      </c>
      <c r="H350" s="162">
        <v>828454372.49000001</v>
      </c>
      <c r="I350" s="161">
        <v>80.437628413444102</v>
      </c>
    </row>
    <row r="351" spans="2:9" x14ac:dyDescent="0.3">
      <c r="B351" s="164" t="s">
        <v>362</v>
      </c>
      <c r="C351" s="163" t="s">
        <v>363</v>
      </c>
      <c r="D351" s="173"/>
      <c r="E351" s="173"/>
      <c r="F351" s="163"/>
      <c r="G351" s="162">
        <v>358040392.86000001</v>
      </c>
      <c r="H351" s="162">
        <v>223912796.13</v>
      </c>
      <c r="I351" s="161">
        <v>62.538417618582429</v>
      </c>
    </row>
    <row r="352" spans="2:9" x14ac:dyDescent="0.3">
      <c r="B352" s="164" t="s">
        <v>143</v>
      </c>
      <c r="C352" s="163" t="s">
        <v>363</v>
      </c>
      <c r="D352" s="173" t="s">
        <v>144</v>
      </c>
      <c r="E352" s="173"/>
      <c r="F352" s="163"/>
      <c r="G352" s="162">
        <v>277300732.86000001</v>
      </c>
      <c r="H352" s="162">
        <v>162581664.71000001</v>
      </c>
      <c r="I352" s="161">
        <v>58.630088364058572</v>
      </c>
    </row>
    <row r="353" spans="2:9" ht="20.399999999999999" x14ac:dyDescent="0.3">
      <c r="B353" s="164" t="s">
        <v>364</v>
      </c>
      <c r="C353" s="163" t="s">
        <v>363</v>
      </c>
      <c r="D353" s="173" t="s">
        <v>365</v>
      </c>
      <c r="E353" s="173"/>
      <c r="F353" s="163"/>
      <c r="G353" s="162">
        <v>277300732.86000001</v>
      </c>
      <c r="H353" s="162">
        <v>162581664.71000001</v>
      </c>
      <c r="I353" s="161">
        <v>58.630088364058572</v>
      </c>
    </row>
    <row r="354" spans="2:9" ht="40.799999999999997" x14ac:dyDescent="0.3">
      <c r="B354" s="164" t="s">
        <v>366</v>
      </c>
      <c r="C354" s="163" t="s">
        <v>363</v>
      </c>
      <c r="D354" s="173" t="s">
        <v>367</v>
      </c>
      <c r="E354" s="173"/>
      <c r="F354" s="163"/>
      <c r="G354" s="162">
        <v>277300732.86000001</v>
      </c>
      <c r="H354" s="162">
        <v>162581664.71000001</v>
      </c>
      <c r="I354" s="161">
        <v>58.630088364058572</v>
      </c>
    </row>
    <row r="355" spans="2:9" ht="20.399999999999999" x14ac:dyDescent="0.3">
      <c r="B355" s="164" t="s">
        <v>56</v>
      </c>
      <c r="C355" s="163" t="s">
        <v>363</v>
      </c>
      <c r="D355" s="173" t="s">
        <v>368</v>
      </c>
      <c r="E355" s="173"/>
      <c r="F355" s="163"/>
      <c r="G355" s="162">
        <v>2396000</v>
      </c>
      <c r="H355" s="162">
        <v>600333.32999999996</v>
      </c>
      <c r="I355" s="161">
        <v>25.055648163606008</v>
      </c>
    </row>
    <row r="356" spans="2:9" ht="20.399999999999999" x14ac:dyDescent="0.3">
      <c r="B356" s="164" t="s">
        <v>20</v>
      </c>
      <c r="C356" s="163" t="s">
        <v>363</v>
      </c>
      <c r="D356" s="173" t="s">
        <v>368</v>
      </c>
      <c r="E356" s="173"/>
      <c r="F356" s="163" t="s">
        <v>21</v>
      </c>
      <c r="G356" s="162">
        <v>2396000</v>
      </c>
      <c r="H356" s="162">
        <v>600333.32999999996</v>
      </c>
      <c r="I356" s="161">
        <v>25.055648163606008</v>
      </c>
    </row>
    <row r="357" spans="2:9" x14ac:dyDescent="0.3">
      <c r="B357" s="164" t="s">
        <v>369</v>
      </c>
      <c r="C357" s="163" t="s">
        <v>363</v>
      </c>
      <c r="D357" s="173" t="s">
        <v>370</v>
      </c>
      <c r="E357" s="173"/>
      <c r="F357" s="163"/>
      <c r="G357" s="162">
        <v>274904732.86000001</v>
      </c>
      <c r="H357" s="162">
        <v>161981331.38</v>
      </c>
      <c r="I357" s="161">
        <v>58.922714678212465</v>
      </c>
    </row>
    <row r="358" spans="2:9" x14ac:dyDescent="0.3">
      <c r="B358" s="164" t="s">
        <v>371</v>
      </c>
      <c r="C358" s="163" t="s">
        <v>363</v>
      </c>
      <c r="D358" s="173" t="s">
        <v>370</v>
      </c>
      <c r="E358" s="173"/>
      <c r="F358" s="163" t="s">
        <v>372</v>
      </c>
      <c r="G358" s="162">
        <v>274904732.86000001</v>
      </c>
      <c r="H358" s="162">
        <v>161981331.38</v>
      </c>
      <c r="I358" s="161">
        <v>58.922714678212465</v>
      </c>
    </row>
    <row r="359" spans="2:9" ht="20.399999999999999" x14ac:dyDescent="0.3">
      <c r="B359" s="164" t="s">
        <v>72</v>
      </c>
      <c r="C359" s="163" t="s">
        <v>363</v>
      </c>
      <c r="D359" s="173" t="s">
        <v>73</v>
      </c>
      <c r="E359" s="173"/>
      <c r="F359" s="163"/>
      <c r="G359" s="162">
        <v>80739660</v>
      </c>
      <c r="H359" s="162">
        <v>61331131.420000002</v>
      </c>
      <c r="I359" s="161">
        <v>75.961592382231984</v>
      </c>
    </row>
    <row r="360" spans="2:9" ht="20.399999999999999" x14ac:dyDescent="0.3">
      <c r="B360" s="164" t="s">
        <v>373</v>
      </c>
      <c r="C360" s="163" t="s">
        <v>363</v>
      </c>
      <c r="D360" s="173" t="s">
        <v>374</v>
      </c>
      <c r="E360" s="173"/>
      <c r="F360" s="163"/>
      <c r="G360" s="162">
        <v>80739660</v>
      </c>
      <c r="H360" s="162">
        <v>61331131.420000002</v>
      </c>
      <c r="I360" s="161">
        <v>75.961592382231984</v>
      </c>
    </row>
    <row r="361" spans="2:9" ht="20.399999999999999" x14ac:dyDescent="0.3">
      <c r="B361" s="164" t="s">
        <v>375</v>
      </c>
      <c r="C361" s="163" t="s">
        <v>363</v>
      </c>
      <c r="D361" s="173" t="s">
        <v>376</v>
      </c>
      <c r="E361" s="173"/>
      <c r="F361" s="163"/>
      <c r="G361" s="162">
        <v>25978060</v>
      </c>
      <c r="H361" s="162">
        <v>18766526.09</v>
      </c>
      <c r="I361" s="161">
        <v>72.239905866719852</v>
      </c>
    </row>
    <row r="362" spans="2:9" x14ac:dyDescent="0.3">
      <c r="B362" s="164" t="s">
        <v>377</v>
      </c>
      <c r="C362" s="163" t="s">
        <v>363</v>
      </c>
      <c r="D362" s="173" t="s">
        <v>378</v>
      </c>
      <c r="E362" s="173"/>
      <c r="F362" s="163"/>
      <c r="G362" s="162">
        <v>14152450</v>
      </c>
      <c r="H362" s="162">
        <v>7726210.5700000003</v>
      </c>
      <c r="I362" s="161">
        <v>54.592742387360495</v>
      </c>
    </row>
    <row r="363" spans="2:9" x14ac:dyDescent="0.3">
      <c r="B363" s="164" t="s">
        <v>22</v>
      </c>
      <c r="C363" s="163" t="s">
        <v>363</v>
      </c>
      <c r="D363" s="173" t="s">
        <v>378</v>
      </c>
      <c r="E363" s="173"/>
      <c r="F363" s="163" t="s">
        <v>23</v>
      </c>
      <c r="G363" s="162">
        <v>14152450</v>
      </c>
      <c r="H363" s="162">
        <v>7726210.5700000003</v>
      </c>
      <c r="I363" s="161">
        <v>54.592742387360495</v>
      </c>
    </row>
    <row r="364" spans="2:9" x14ac:dyDescent="0.3">
      <c r="B364" s="164" t="s">
        <v>379</v>
      </c>
      <c r="C364" s="163" t="s">
        <v>363</v>
      </c>
      <c r="D364" s="173" t="s">
        <v>380</v>
      </c>
      <c r="E364" s="173"/>
      <c r="F364" s="163"/>
      <c r="G364" s="162">
        <v>11825610</v>
      </c>
      <c r="H364" s="162">
        <v>11040315.52</v>
      </c>
      <c r="I364" s="161">
        <v>93.35937444241776</v>
      </c>
    </row>
    <row r="365" spans="2:9" x14ac:dyDescent="0.3">
      <c r="B365" s="164" t="s">
        <v>22</v>
      </c>
      <c r="C365" s="163" t="s">
        <v>363</v>
      </c>
      <c r="D365" s="173" t="s">
        <v>380</v>
      </c>
      <c r="E365" s="173"/>
      <c r="F365" s="163" t="s">
        <v>23</v>
      </c>
      <c r="G365" s="162">
        <v>11825610</v>
      </c>
      <c r="H365" s="162">
        <v>11040315.52</v>
      </c>
      <c r="I365" s="161">
        <v>93.35937444241776</v>
      </c>
    </row>
    <row r="366" spans="2:9" ht="20.399999999999999" x14ac:dyDescent="0.3">
      <c r="B366" s="164" t="s">
        <v>381</v>
      </c>
      <c r="C366" s="163" t="s">
        <v>363</v>
      </c>
      <c r="D366" s="173" t="s">
        <v>382</v>
      </c>
      <c r="E366" s="173"/>
      <c r="F366" s="163"/>
      <c r="G366" s="162">
        <v>54761600</v>
      </c>
      <c r="H366" s="162">
        <v>42564605.329999998</v>
      </c>
      <c r="I366" s="161">
        <v>77.727103170835036</v>
      </c>
    </row>
    <row r="367" spans="2:9" ht="20.399999999999999" x14ac:dyDescent="0.3">
      <c r="B367" s="164" t="s">
        <v>383</v>
      </c>
      <c r="C367" s="163" t="s">
        <v>363</v>
      </c>
      <c r="D367" s="173" t="s">
        <v>384</v>
      </c>
      <c r="E367" s="173"/>
      <c r="F367" s="163"/>
      <c r="G367" s="162">
        <v>48286600</v>
      </c>
      <c r="H367" s="162">
        <v>38705757</v>
      </c>
      <c r="I367" s="161">
        <v>80.15838141430541</v>
      </c>
    </row>
    <row r="368" spans="2:9" ht="20.399999999999999" x14ac:dyDescent="0.3">
      <c r="B368" s="164" t="s">
        <v>159</v>
      </c>
      <c r="C368" s="163" t="s">
        <v>363</v>
      </c>
      <c r="D368" s="173" t="s">
        <v>384</v>
      </c>
      <c r="E368" s="173"/>
      <c r="F368" s="163" t="s">
        <v>160</v>
      </c>
      <c r="G368" s="162">
        <v>12507301</v>
      </c>
      <c r="H368" s="162">
        <v>12507301</v>
      </c>
      <c r="I368" s="161">
        <v>100</v>
      </c>
    </row>
    <row r="369" spans="2:9" x14ac:dyDescent="0.3">
      <c r="B369" s="164" t="s">
        <v>22</v>
      </c>
      <c r="C369" s="163" t="s">
        <v>363</v>
      </c>
      <c r="D369" s="173" t="s">
        <v>384</v>
      </c>
      <c r="E369" s="173"/>
      <c r="F369" s="163" t="s">
        <v>23</v>
      </c>
      <c r="G369" s="162">
        <v>35779299</v>
      </c>
      <c r="H369" s="162">
        <v>26198456</v>
      </c>
      <c r="I369" s="161">
        <v>73.22238482089881</v>
      </c>
    </row>
    <row r="370" spans="2:9" ht="20.399999999999999" x14ac:dyDescent="0.3">
      <c r="B370" s="164" t="s">
        <v>56</v>
      </c>
      <c r="C370" s="163" t="s">
        <v>363</v>
      </c>
      <c r="D370" s="173" t="s">
        <v>385</v>
      </c>
      <c r="E370" s="173"/>
      <c r="F370" s="163"/>
      <c r="G370" s="162">
        <v>6475000</v>
      </c>
      <c r="H370" s="162">
        <v>3858848.33</v>
      </c>
      <c r="I370" s="161">
        <v>59.596113204633205</v>
      </c>
    </row>
    <row r="371" spans="2:9" ht="20.399999999999999" x14ac:dyDescent="0.3">
      <c r="B371" s="164" t="s">
        <v>20</v>
      </c>
      <c r="C371" s="163" t="s">
        <v>363</v>
      </c>
      <c r="D371" s="173" t="s">
        <v>385</v>
      </c>
      <c r="E371" s="173"/>
      <c r="F371" s="163" t="s">
        <v>21</v>
      </c>
      <c r="G371" s="162">
        <v>1475000</v>
      </c>
      <c r="H371" s="162">
        <v>1462517.68</v>
      </c>
      <c r="I371" s="161">
        <v>99.153741016949155</v>
      </c>
    </row>
    <row r="372" spans="2:9" x14ac:dyDescent="0.3">
      <c r="B372" s="164" t="s">
        <v>22</v>
      </c>
      <c r="C372" s="163" t="s">
        <v>363</v>
      </c>
      <c r="D372" s="173" t="s">
        <v>385</v>
      </c>
      <c r="E372" s="173"/>
      <c r="F372" s="163" t="s">
        <v>23</v>
      </c>
      <c r="G372" s="162">
        <v>5000000</v>
      </c>
      <c r="H372" s="162">
        <v>2396330.65</v>
      </c>
      <c r="I372" s="161">
        <v>47.926612999999996</v>
      </c>
    </row>
    <row r="373" spans="2:9" x14ac:dyDescent="0.3">
      <c r="B373" s="164" t="s">
        <v>386</v>
      </c>
      <c r="C373" s="163" t="s">
        <v>387</v>
      </c>
      <c r="D373" s="173"/>
      <c r="E373" s="173"/>
      <c r="F373" s="163"/>
      <c r="G373" s="162">
        <v>253328730.56</v>
      </c>
      <c r="H373" s="162">
        <v>229940122.58000001</v>
      </c>
      <c r="I373" s="161">
        <v>90.767487000665923</v>
      </c>
    </row>
    <row r="374" spans="2:9" x14ac:dyDescent="0.3">
      <c r="B374" s="164" t="s">
        <v>271</v>
      </c>
      <c r="C374" s="163" t="s">
        <v>387</v>
      </c>
      <c r="D374" s="173" t="s">
        <v>272</v>
      </c>
      <c r="E374" s="173"/>
      <c r="F374" s="163"/>
      <c r="G374" s="162">
        <v>17897020</v>
      </c>
      <c r="H374" s="162">
        <v>8132278.5599999996</v>
      </c>
      <c r="I374" s="161">
        <v>45.43928855194887</v>
      </c>
    </row>
    <row r="375" spans="2:9" x14ac:dyDescent="0.3">
      <c r="B375" s="164" t="s">
        <v>283</v>
      </c>
      <c r="C375" s="163" t="s">
        <v>387</v>
      </c>
      <c r="D375" s="173" t="s">
        <v>284</v>
      </c>
      <c r="E375" s="173"/>
      <c r="F375" s="163"/>
      <c r="G375" s="162">
        <v>17897020</v>
      </c>
      <c r="H375" s="162">
        <v>8132278.5599999996</v>
      </c>
      <c r="I375" s="161">
        <v>45.43928855194887</v>
      </c>
    </row>
    <row r="376" spans="2:9" ht="30.6" x14ac:dyDescent="0.3">
      <c r="B376" s="164" t="s">
        <v>388</v>
      </c>
      <c r="C376" s="163" t="s">
        <v>387</v>
      </c>
      <c r="D376" s="173" t="s">
        <v>389</v>
      </c>
      <c r="E376" s="173"/>
      <c r="F376" s="163"/>
      <c r="G376" s="162">
        <v>17897020</v>
      </c>
      <c r="H376" s="162">
        <v>8132278.5599999996</v>
      </c>
      <c r="I376" s="161">
        <v>45.43928855194887</v>
      </c>
    </row>
    <row r="377" spans="2:9" ht="20.399999999999999" x14ac:dyDescent="0.3">
      <c r="B377" s="164" t="s">
        <v>390</v>
      </c>
      <c r="C377" s="163" t="s">
        <v>387</v>
      </c>
      <c r="D377" s="173" t="s">
        <v>391</v>
      </c>
      <c r="E377" s="173"/>
      <c r="F377" s="163"/>
      <c r="G377" s="162">
        <v>3065200</v>
      </c>
      <c r="H377" s="162">
        <v>639787.06999999995</v>
      </c>
      <c r="I377" s="161">
        <v>20.872604397755445</v>
      </c>
    </row>
    <row r="378" spans="2:9" ht="20.399999999999999" x14ac:dyDescent="0.3">
      <c r="B378" s="164" t="s">
        <v>20</v>
      </c>
      <c r="C378" s="163" t="s">
        <v>387</v>
      </c>
      <c r="D378" s="173" t="s">
        <v>391</v>
      </c>
      <c r="E378" s="173"/>
      <c r="F378" s="163" t="s">
        <v>21</v>
      </c>
      <c r="G378" s="162">
        <v>2411300</v>
      </c>
      <c r="H378" s="162">
        <v>0</v>
      </c>
      <c r="I378" s="161">
        <v>0</v>
      </c>
    </row>
    <row r="379" spans="2:9" x14ac:dyDescent="0.3">
      <c r="B379" s="164" t="s">
        <v>371</v>
      </c>
      <c r="C379" s="163" t="s">
        <v>387</v>
      </c>
      <c r="D379" s="173" t="s">
        <v>391</v>
      </c>
      <c r="E379" s="173"/>
      <c r="F379" s="163" t="s">
        <v>372</v>
      </c>
      <c r="G379" s="162">
        <v>653900</v>
      </c>
      <c r="H379" s="162">
        <v>639787.06999999995</v>
      </c>
      <c r="I379" s="161">
        <v>97.841729622266399</v>
      </c>
    </row>
    <row r="380" spans="2:9" ht="20.399999999999999" x14ac:dyDescent="0.3">
      <c r="B380" s="164" t="s">
        <v>392</v>
      </c>
      <c r="C380" s="163" t="s">
        <v>387</v>
      </c>
      <c r="D380" s="173" t="s">
        <v>393</v>
      </c>
      <c r="E380" s="173"/>
      <c r="F380" s="163"/>
      <c r="G380" s="162">
        <v>2884400</v>
      </c>
      <c r="H380" s="162">
        <v>0</v>
      </c>
      <c r="I380" s="161">
        <v>0</v>
      </c>
    </row>
    <row r="381" spans="2:9" ht="20.399999999999999" x14ac:dyDescent="0.3">
      <c r="B381" s="164" t="s">
        <v>20</v>
      </c>
      <c r="C381" s="163" t="s">
        <v>387</v>
      </c>
      <c r="D381" s="173" t="s">
        <v>393</v>
      </c>
      <c r="E381" s="173"/>
      <c r="F381" s="163" t="s">
        <v>21</v>
      </c>
      <c r="G381" s="162">
        <v>2884400</v>
      </c>
      <c r="H381" s="162">
        <v>0</v>
      </c>
      <c r="I381" s="161">
        <v>0</v>
      </c>
    </row>
    <row r="382" spans="2:9" ht="20.399999999999999" x14ac:dyDescent="0.3">
      <c r="B382" s="164" t="s">
        <v>394</v>
      </c>
      <c r="C382" s="163" t="s">
        <v>387</v>
      </c>
      <c r="D382" s="173" t="s">
        <v>395</v>
      </c>
      <c r="E382" s="173"/>
      <c r="F382" s="163"/>
      <c r="G382" s="162">
        <v>49000</v>
      </c>
      <c r="H382" s="162">
        <v>48807.8</v>
      </c>
      <c r="I382" s="161">
        <v>99.607755102040812</v>
      </c>
    </row>
    <row r="383" spans="2:9" ht="20.399999999999999" x14ac:dyDescent="0.3">
      <c r="B383" s="164" t="s">
        <v>20</v>
      </c>
      <c r="C383" s="163" t="s">
        <v>387</v>
      </c>
      <c r="D383" s="173" t="s">
        <v>395</v>
      </c>
      <c r="E383" s="173"/>
      <c r="F383" s="163" t="s">
        <v>21</v>
      </c>
      <c r="G383" s="162">
        <v>49000</v>
      </c>
      <c r="H383" s="162">
        <v>48807.8</v>
      </c>
      <c r="I383" s="161">
        <v>99.607755102040812</v>
      </c>
    </row>
    <row r="384" spans="2:9" ht="20.399999999999999" x14ac:dyDescent="0.3">
      <c r="B384" s="164" t="s">
        <v>396</v>
      </c>
      <c r="C384" s="163" t="s">
        <v>387</v>
      </c>
      <c r="D384" s="173" t="s">
        <v>397</v>
      </c>
      <c r="E384" s="173"/>
      <c r="F384" s="163"/>
      <c r="G384" s="162">
        <v>49000</v>
      </c>
      <c r="H384" s="162">
        <v>48807.8</v>
      </c>
      <c r="I384" s="161">
        <v>99.607755102040812</v>
      </c>
    </row>
    <row r="385" spans="2:9" ht="20.399999999999999" x14ac:dyDescent="0.3">
      <c r="B385" s="164" t="s">
        <v>20</v>
      </c>
      <c r="C385" s="163" t="s">
        <v>387</v>
      </c>
      <c r="D385" s="173" t="s">
        <v>397</v>
      </c>
      <c r="E385" s="173"/>
      <c r="F385" s="163" t="s">
        <v>21</v>
      </c>
      <c r="G385" s="162">
        <v>49000</v>
      </c>
      <c r="H385" s="162">
        <v>48807.8</v>
      </c>
      <c r="I385" s="161">
        <v>99.607755102040812</v>
      </c>
    </row>
    <row r="386" spans="2:9" x14ac:dyDescent="0.3">
      <c r="B386" s="164" t="s">
        <v>398</v>
      </c>
      <c r="C386" s="163" t="s">
        <v>387</v>
      </c>
      <c r="D386" s="173" t="s">
        <v>399</v>
      </c>
      <c r="E386" s="173"/>
      <c r="F386" s="163"/>
      <c r="G386" s="162">
        <v>11849420</v>
      </c>
      <c r="H386" s="162">
        <v>7394875.8899999997</v>
      </c>
      <c r="I386" s="161">
        <v>62.407070472647611</v>
      </c>
    </row>
    <row r="387" spans="2:9" x14ac:dyDescent="0.3">
      <c r="B387" s="164" t="s">
        <v>371</v>
      </c>
      <c r="C387" s="163" t="s">
        <v>387</v>
      </c>
      <c r="D387" s="173" t="s">
        <v>399</v>
      </c>
      <c r="E387" s="173"/>
      <c r="F387" s="163" t="s">
        <v>372</v>
      </c>
      <c r="G387" s="162">
        <v>11849420</v>
      </c>
      <c r="H387" s="162">
        <v>7394875.8899999997</v>
      </c>
      <c r="I387" s="161">
        <v>62.407070472647611</v>
      </c>
    </row>
    <row r="388" spans="2:9" ht="20.399999999999999" x14ac:dyDescent="0.3">
      <c r="B388" s="164" t="s">
        <v>80</v>
      </c>
      <c r="C388" s="163" t="s">
        <v>387</v>
      </c>
      <c r="D388" s="173" t="s">
        <v>81</v>
      </c>
      <c r="E388" s="173"/>
      <c r="F388" s="163"/>
      <c r="G388" s="162">
        <v>235431710.56</v>
      </c>
      <c r="H388" s="162">
        <v>221807844.02000001</v>
      </c>
      <c r="I388" s="161">
        <v>94.213240643074741</v>
      </c>
    </row>
    <row r="389" spans="2:9" x14ac:dyDescent="0.3">
      <c r="B389" s="164" t="s">
        <v>400</v>
      </c>
      <c r="C389" s="163" t="s">
        <v>387</v>
      </c>
      <c r="D389" s="173" t="s">
        <v>401</v>
      </c>
      <c r="E389" s="173"/>
      <c r="F389" s="163"/>
      <c r="G389" s="162">
        <v>24539900</v>
      </c>
      <c r="H389" s="162">
        <v>24539134.75</v>
      </c>
      <c r="I389" s="161">
        <v>99.996881609134519</v>
      </c>
    </row>
    <row r="390" spans="2:9" ht="30.6" x14ac:dyDescent="0.3">
      <c r="B390" s="164" t="s">
        <v>402</v>
      </c>
      <c r="C390" s="163" t="s">
        <v>387</v>
      </c>
      <c r="D390" s="173" t="s">
        <v>403</v>
      </c>
      <c r="E390" s="173"/>
      <c r="F390" s="163"/>
      <c r="G390" s="162">
        <v>24539900</v>
      </c>
      <c r="H390" s="162">
        <v>24539134.75</v>
      </c>
      <c r="I390" s="161">
        <v>99.996881609134519</v>
      </c>
    </row>
    <row r="391" spans="2:9" x14ac:dyDescent="0.3">
      <c r="B391" s="164" t="s">
        <v>404</v>
      </c>
      <c r="C391" s="163" t="s">
        <v>387</v>
      </c>
      <c r="D391" s="173" t="s">
        <v>405</v>
      </c>
      <c r="E391" s="173"/>
      <c r="F391" s="163"/>
      <c r="G391" s="162">
        <v>21239900</v>
      </c>
      <c r="H391" s="162">
        <v>21239797.399999999</v>
      </c>
      <c r="I391" s="161">
        <v>99.999516946878273</v>
      </c>
    </row>
    <row r="392" spans="2:9" x14ac:dyDescent="0.3">
      <c r="B392" s="164" t="s">
        <v>371</v>
      </c>
      <c r="C392" s="163" t="s">
        <v>387</v>
      </c>
      <c r="D392" s="173" t="s">
        <v>405</v>
      </c>
      <c r="E392" s="173"/>
      <c r="F392" s="163" t="s">
        <v>372</v>
      </c>
      <c r="G392" s="162">
        <v>21239900</v>
      </c>
      <c r="H392" s="162">
        <v>21239797.399999999</v>
      </c>
      <c r="I392" s="161">
        <v>99.999516946878273</v>
      </c>
    </row>
    <row r="393" spans="2:9" x14ac:dyDescent="0.3">
      <c r="B393" s="164" t="s">
        <v>406</v>
      </c>
      <c r="C393" s="163" t="s">
        <v>387</v>
      </c>
      <c r="D393" s="173" t="s">
        <v>407</v>
      </c>
      <c r="E393" s="173"/>
      <c r="F393" s="163"/>
      <c r="G393" s="162">
        <v>3300000</v>
      </c>
      <c r="H393" s="162">
        <v>3299337.35</v>
      </c>
      <c r="I393" s="161">
        <v>99.979919696969702</v>
      </c>
    </row>
    <row r="394" spans="2:9" x14ac:dyDescent="0.3">
      <c r="B394" s="164" t="s">
        <v>22</v>
      </c>
      <c r="C394" s="163" t="s">
        <v>387</v>
      </c>
      <c r="D394" s="173" t="s">
        <v>407</v>
      </c>
      <c r="E394" s="173"/>
      <c r="F394" s="163" t="s">
        <v>23</v>
      </c>
      <c r="G394" s="162">
        <v>3300000</v>
      </c>
      <c r="H394" s="162">
        <v>3299337.35</v>
      </c>
      <c r="I394" s="161">
        <v>99.979919696969702</v>
      </c>
    </row>
    <row r="395" spans="2:9" x14ac:dyDescent="0.3">
      <c r="B395" s="164" t="s">
        <v>408</v>
      </c>
      <c r="C395" s="163" t="s">
        <v>387</v>
      </c>
      <c r="D395" s="173" t="s">
        <v>409</v>
      </c>
      <c r="E395" s="173"/>
      <c r="F395" s="163"/>
      <c r="G395" s="162">
        <v>1873500</v>
      </c>
      <c r="H395" s="162">
        <v>1240000</v>
      </c>
      <c r="I395" s="161">
        <v>66.186282359220712</v>
      </c>
    </row>
    <row r="396" spans="2:9" ht="30.6" x14ac:dyDescent="0.3">
      <c r="B396" s="164" t="s">
        <v>410</v>
      </c>
      <c r="C396" s="163" t="s">
        <v>387</v>
      </c>
      <c r="D396" s="173" t="s">
        <v>411</v>
      </c>
      <c r="E396" s="173"/>
      <c r="F396" s="163"/>
      <c r="G396" s="162">
        <v>633500</v>
      </c>
      <c r="H396" s="162">
        <v>0</v>
      </c>
      <c r="I396" s="161">
        <v>0</v>
      </c>
    </row>
    <row r="397" spans="2:9" ht="20.399999999999999" x14ac:dyDescent="0.3">
      <c r="B397" s="164" t="s">
        <v>412</v>
      </c>
      <c r="C397" s="163" t="s">
        <v>387</v>
      </c>
      <c r="D397" s="173" t="s">
        <v>413</v>
      </c>
      <c r="E397" s="173"/>
      <c r="F397" s="163"/>
      <c r="G397" s="162">
        <v>633500</v>
      </c>
      <c r="H397" s="162">
        <v>0</v>
      </c>
      <c r="I397" s="161">
        <v>0</v>
      </c>
    </row>
    <row r="398" spans="2:9" ht="20.399999999999999" x14ac:dyDescent="0.3">
      <c r="B398" s="164" t="s">
        <v>20</v>
      </c>
      <c r="C398" s="163" t="s">
        <v>387</v>
      </c>
      <c r="D398" s="173" t="s">
        <v>413</v>
      </c>
      <c r="E398" s="173"/>
      <c r="F398" s="163" t="s">
        <v>21</v>
      </c>
      <c r="G398" s="162">
        <v>633500</v>
      </c>
      <c r="H398" s="162">
        <v>0</v>
      </c>
      <c r="I398" s="161">
        <v>0</v>
      </c>
    </row>
    <row r="399" spans="2:9" ht="20.399999999999999" x14ac:dyDescent="0.3">
      <c r="B399" s="164" t="s">
        <v>414</v>
      </c>
      <c r="C399" s="163" t="s">
        <v>387</v>
      </c>
      <c r="D399" s="173" t="s">
        <v>415</v>
      </c>
      <c r="E399" s="173"/>
      <c r="F399" s="163"/>
      <c r="G399" s="162">
        <v>1240000</v>
      </c>
      <c r="H399" s="162">
        <v>1240000</v>
      </c>
      <c r="I399" s="161">
        <v>100</v>
      </c>
    </row>
    <row r="400" spans="2:9" ht="20.399999999999999" x14ac:dyDescent="0.3">
      <c r="B400" s="164" t="s">
        <v>56</v>
      </c>
      <c r="C400" s="163" t="s">
        <v>387</v>
      </c>
      <c r="D400" s="173" t="s">
        <v>416</v>
      </c>
      <c r="E400" s="173"/>
      <c r="F400" s="163"/>
      <c r="G400" s="162">
        <v>1240000</v>
      </c>
      <c r="H400" s="162">
        <v>1240000</v>
      </c>
      <c r="I400" s="161">
        <v>100</v>
      </c>
    </row>
    <row r="401" spans="2:9" x14ac:dyDescent="0.3">
      <c r="B401" s="164" t="s">
        <v>22</v>
      </c>
      <c r="C401" s="163" t="s">
        <v>387</v>
      </c>
      <c r="D401" s="173" t="s">
        <v>416</v>
      </c>
      <c r="E401" s="173"/>
      <c r="F401" s="163" t="s">
        <v>23</v>
      </c>
      <c r="G401" s="162">
        <v>1240000</v>
      </c>
      <c r="H401" s="162">
        <v>1240000</v>
      </c>
      <c r="I401" s="161">
        <v>100</v>
      </c>
    </row>
    <row r="402" spans="2:9" ht="20.399999999999999" x14ac:dyDescent="0.3">
      <c r="B402" s="164" t="s">
        <v>417</v>
      </c>
      <c r="C402" s="163" t="s">
        <v>387</v>
      </c>
      <c r="D402" s="173" t="s">
        <v>418</v>
      </c>
      <c r="E402" s="173"/>
      <c r="F402" s="163"/>
      <c r="G402" s="162">
        <v>202418310.56</v>
      </c>
      <c r="H402" s="162">
        <v>192188232.94999999</v>
      </c>
      <c r="I402" s="161">
        <v>94.946071043821078</v>
      </c>
    </row>
    <row r="403" spans="2:9" ht="20.399999999999999" x14ac:dyDescent="0.3">
      <c r="B403" s="164" t="s">
        <v>419</v>
      </c>
      <c r="C403" s="163" t="s">
        <v>387</v>
      </c>
      <c r="D403" s="173" t="s">
        <v>420</v>
      </c>
      <c r="E403" s="173"/>
      <c r="F403" s="163"/>
      <c r="G403" s="162">
        <v>166891450</v>
      </c>
      <c r="H403" s="162">
        <v>166027807.25999999</v>
      </c>
      <c r="I403" s="161">
        <v>99.482512291672222</v>
      </c>
    </row>
    <row r="404" spans="2:9" ht="20.399999999999999" x14ac:dyDescent="0.3">
      <c r="B404" s="164" t="s">
        <v>421</v>
      </c>
      <c r="C404" s="163" t="s">
        <v>387</v>
      </c>
      <c r="D404" s="173" t="s">
        <v>422</v>
      </c>
      <c r="E404" s="173"/>
      <c r="F404" s="163"/>
      <c r="G404" s="162">
        <v>11283000</v>
      </c>
      <c r="H404" s="162">
        <v>10819378.890000001</v>
      </c>
      <c r="I404" s="161">
        <v>95.890976601967566</v>
      </c>
    </row>
    <row r="405" spans="2:9" x14ac:dyDescent="0.3">
      <c r="B405" s="164" t="s">
        <v>22</v>
      </c>
      <c r="C405" s="163" t="s">
        <v>387</v>
      </c>
      <c r="D405" s="173" t="s">
        <v>422</v>
      </c>
      <c r="E405" s="173"/>
      <c r="F405" s="163" t="s">
        <v>23</v>
      </c>
      <c r="G405" s="162">
        <v>11283000</v>
      </c>
      <c r="H405" s="162">
        <v>10819378.890000001</v>
      </c>
      <c r="I405" s="161">
        <v>95.890976601967566</v>
      </c>
    </row>
    <row r="406" spans="2:9" ht="20.399999999999999" x14ac:dyDescent="0.3">
      <c r="B406" s="164" t="s">
        <v>423</v>
      </c>
      <c r="C406" s="163" t="s">
        <v>387</v>
      </c>
      <c r="D406" s="173" t="s">
        <v>424</v>
      </c>
      <c r="E406" s="173"/>
      <c r="F406" s="163"/>
      <c r="G406" s="162">
        <v>138337850</v>
      </c>
      <c r="H406" s="162">
        <v>138129390.33000001</v>
      </c>
      <c r="I406" s="161">
        <v>99.84931118273127</v>
      </c>
    </row>
    <row r="407" spans="2:9" x14ac:dyDescent="0.3">
      <c r="B407" s="164" t="s">
        <v>22</v>
      </c>
      <c r="C407" s="163" t="s">
        <v>387</v>
      </c>
      <c r="D407" s="173" t="s">
        <v>424</v>
      </c>
      <c r="E407" s="173"/>
      <c r="F407" s="163" t="s">
        <v>23</v>
      </c>
      <c r="G407" s="162">
        <v>138337850</v>
      </c>
      <c r="H407" s="162">
        <v>138129390.33000001</v>
      </c>
      <c r="I407" s="161">
        <v>99.84931118273127</v>
      </c>
    </row>
    <row r="408" spans="2:9" x14ac:dyDescent="0.3">
      <c r="B408" s="164" t="s">
        <v>425</v>
      </c>
      <c r="C408" s="163" t="s">
        <v>387</v>
      </c>
      <c r="D408" s="173" t="s">
        <v>426</v>
      </c>
      <c r="E408" s="173"/>
      <c r="F408" s="163"/>
      <c r="G408" s="162">
        <v>17270600</v>
      </c>
      <c r="H408" s="162">
        <v>17079038.039999999</v>
      </c>
      <c r="I408" s="161">
        <v>98.890820469468338</v>
      </c>
    </row>
    <row r="409" spans="2:9" x14ac:dyDescent="0.3">
      <c r="B409" s="164" t="s">
        <v>22</v>
      </c>
      <c r="C409" s="163" t="s">
        <v>387</v>
      </c>
      <c r="D409" s="173" t="s">
        <v>426</v>
      </c>
      <c r="E409" s="173"/>
      <c r="F409" s="163" t="s">
        <v>23</v>
      </c>
      <c r="G409" s="162">
        <v>17270600</v>
      </c>
      <c r="H409" s="162">
        <v>17079038.039999999</v>
      </c>
      <c r="I409" s="161">
        <v>98.890820469468338</v>
      </c>
    </row>
    <row r="410" spans="2:9" ht="30.6" x14ac:dyDescent="0.3">
      <c r="B410" s="164" t="s">
        <v>427</v>
      </c>
      <c r="C410" s="163" t="s">
        <v>387</v>
      </c>
      <c r="D410" s="173" t="s">
        <v>428</v>
      </c>
      <c r="E410" s="173"/>
      <c r="F410" s="163"/>
      <c r="G410" s="162">
        <v>13526860.560000001</v>
      </c>
      <c r="H410" s="162">
        <v>4160425.69</v>
      </c>
      <c r="I410" s="161">
        <v>30.756772212930976</v>
      </c>
    </row>
    <row r="411" spans="2:9" ht="20.399999999999999" x14ac:dyDescent="0.3">
      <c r="B411" s="164" t="s">
        <v>56</v>
      </c>
      <c r="C411" s="163" t="s">
        <v>387</v>
      </c>
      <c r="D411" s="173" t="s">
        <v>429</v>
      </c>
      <c r="E411" s="173"/>
      <c r="F411" s="163"/>
      <c r="G411" s="162">
        <v>38950</v>
      </c>
      <c r="H411" s="162">
        <v>0</v>
      </c>
      <c r="I411" s="161">
        <v>0</v>
      </c>
    </row>
    <row r="412" spans="2:9" ht="20.399999999999999" x14ac:dyDescent="0.3">
      <c r="B412" s="164" t="s">
        <v>20</v>
      </c>
      <c r="C412" s="163" t="s">
        <v>387</v>
      </c>
      <c r="D412" s="173" t="s">
        <v>429</v>
      </c>
      <c r="E412" s="173"/>
      <c r="F412" s="163" t="s">
        <v>21</v>
      </c>
      <c r="G412" s="162">
        <v>38950</v>
      </c>
      <c r="H412" s="162">
        <v>0</v>
      </c>
      <c r="I412" s="161">
        <v>0</v>
      </c>
    </row>
    <row r="413" spans="2:9" ht="20.399999999999999" x14ac:dyDescent="0.3">
      <c r="B413" s="164" t="s">
        <v>430</v>
      </c>
      <c r="C413" s="163" t="s">
        <v>387</v>
      </c>
      <c r="D413" s="173" t="s">
        <v>431</v>
      </c>
      <c r="E413" s="173"/>
      <c r="F413" s="163"/>
      <c r="G413" s="162">
        <v>13487910.560000001</v>
      </c>
      <c r="H413" s="162">
        <v>4160425.69</v>
      </c>
      <c r="I413" s="161">
        <v>30.845590734700124</v>
      </c>
    </row>
    <row r="414" spans="2:9" x14ac:dyDescent="0.3">
      <c r="B414" s="164" t="s">
        <v>371</v>
      </c>
      <c r="C414" s="163" t="s">
        <v>387</v>
      </c>
      <c r="D414" s="173" t="s">
        <v>431</v>
      </c>
      <c r="E414" s="173"/>
      <c r="F414" s="163" t="s">
        <v>372</v>
      </c>
      <c r="G414" s="162">
        <v>13487910.560000001</v>
      </c>
      <c r="H414" s="162">
        <v>4160425.69</v>
      </c>
      <c r="I414" s="161">
        <v>30.845590734700124</v>
      </c>
    </row>
    <row r="415" spans="2:9" ht="30.6" x14ac:dyDescent="0.3">
      <c r="B415" s="164" t="s">
        <v>432</v>
      </c>
      <c r="C415" s="163" t="s">
        <v>387</v>
      </c>
      <c r="D415" s="173" t="s">
        <v>433</v>
      </c>
      <c r="E415" s="173"/>
      <c r="F415" s="163"/>
      <c r="G415" s="162">
        <v>22000000</v>
      </c>
      <c r="H415" s="162">
        <v>22000000</v>
      </c>
      <c r="I415" s="161">
        <v>100</v>
      </c>
    </row>
    <row r="416" spans="2:9" ht="20.399999999999999" x14ac:dyDescent="0.3">
      <c r="B416" s="164" t="s">
        <v>1255</v>
      </c>
      <c r="C416" s="163" t="s">
        <v>387</v>
      </c>
      <c r="D416" s="173" t="s">
        <v>434</v>
      </c>
      <c r="E416" s="173"/>
      <c r="F416" s="163"/>
      <c r="G416" s="162">
        <v>22000000</v>
      </c>
      <c r="H416" s="162">
        <v>22000000</v>
      </c>
      <c r="I416" s="161">
        <v>100</v>
      </c>
    </row>
    <row r="417" spans="2:9" x14ac:dyDescent="0.3">
      <c r="B417" s="164" t="s">
        <v>22</v>
      </c>
      <c r="C417" s="163" t="s">
        <v>387</v>
      </c>
      <c r="D417" s="173" t="s">
        <v>434</v>
      </c>
      <c r="E417" s="173"/>
      <c r="F417" s="163" t="s">
        <v>23</v>
      </c>
      <c r="G417" s="162">
        <v>22000000</v>
      </c>
      <c r="H417" s="162">
        <v>22000000</v>
      </c>
      <c r="I417" s="161">
        <v>100</v>
      </c>
    </row>
    <row r="418" spans="2:9" x14ac:dyDescent="0.3">
      <c r="B418" s="164" t="s">
        <v>435</v>
      </c>
      <c r="C418" s="163" t="s">
        <v>387</v>
      </c>
      <c r="D418" s="173" t="s">
        <v>436</v>
      </c>
      <c r="E418" s="173"/>
      <c r="F418" s="163"/>
      <c r="G418" s="162">
        <v>4100000</v>
      </c>
      <c r="H418" s="162">
        <v>3840476.32</v>
      </c>
      <c r="I418" s="161">
        <v>93.67015414634146</v>
      </c>
    </row>
    <row r="419" spans="2:9" ht="30.6" x14ac:dyDescent="0.3">
      <c r="B419" s="164" t="s">
        <v>437</v>
      </c>
      <c r="C419" s="163" t="s">
        <v>387</v>
      </c>
      <c r="D419" s="173" t="s">
        <v>438</v>
      </c>
      <c r="E419" s="173"/>
      <c r="F419" s="163"/>
      <c r="G419" s="162">
        <v>4100000</v>
      </c>
      <c r="H419" s="162">
        <v>3840476.32</v>
      </c>
      <c r="I419" s="161">
        <v>93.67015414634146</v>
      </c>
    </row>
    <row r="420" spans="2:9" ht="20.399999999999999" x14ac:dyDescent="0.3">
      <c r="B420" s="164" t="s">
        <v>439</v>
      </c>
      <c r="C420" s="163" t="s">
        <v>387</v>
      </c>
      <c r="D420" s="173" t="s">
        <v>440</v>
      </c>
      <c r="E420" s="173"/>
      <c r="F420" s="163"/>
      <c r="G420" s="162">
        <v>4100000</v>
      </c>
      <c r="H420" s="162">
        <v>3840476.32</v>
      </c>
      <c r="I420" s="161">
        <v>93.67015414634146</v>
      </c>
    </row>
    <row r="421" spans="2:9" x14ac:dyDescent="0.3">
      <c r="B421" s="164" t="s">
        <v>22</v>
      </c>
      <c r="C421" s="163" t="s">
        <v>387</v>
      </c>
      <c r="D421" s="173" t="s">
        <v>440</v>
      </c>
      <c r="E421" s="173"/>
      <c r="F421" s="163" t="s">
        <v>23</v>
      </c>
      <c r="G421" s="162">
        <v>4100000</v>
      </c>
      <c r="H421" s="162">
        <v>3840476.32</v>
      </c>
      <c r="I421" s="161">
        <v>93.67015414634146</v>
      </c>
    </row>
    <row r="422" spans="2:9" x14ac:dyDescent="0.3">
      <c r="B422" s="164" t="s">
        <v>82</v>
      </c>
      <c r="C422" s="163" t="s">
        <v>387</v>
      </c>
      <c r="D422" s="173" t="s">
        <v>83</v>
      </c>
      <c r="E422" s="173"/>
      <c r="F422" s="163"/>
      <c r="G422" s="162">
        <v>2500000</v>
      </c>
      <c r="H422" s="162">
        <v>0</v>
      </c>
      <c r="I422" s="161">
        <v>0</v>
      </c>
    </row>
    <row r="423" spans="2:9" ht="20.399999999999999" x14ac:dyDescent="0.3">
      <c r="B423" s="164" t="s">
        <v>441</v>
      </c>
      <c r="C423" s="163" t="s">
        <v>387</v>
      </c>
      <c r="D423" s="173" t="s">
        <v>442</v>
      </c>
      <c r="E423" s="173"/>
      <c r="F423" s="163"/>
      <c r="G423" s="162">
        <v>2500000</v>
      </c>
      <c r="H423" s="162">
        <v>0</v>
      </c>
      <c r="I423" s="161">
        <v>0</v>
      </c>
    </row>
    <row r="424" spans="2:9" ht="20.399999999999999" x14ac:dyDescent="0.3">
      <c r="B424" s="164" t="s">
        <v>56</v>
      </c>
      <c r="C424" s="163" t="s">
        <v>387</v>
      </c>
      <c r="D424" s="173" t="s">
        <v>443</v>
      </c>
      <c r="E424" s="173"/>
      <c r="F424" s="163"/>
      <c r="G424" s="162">
        <v>2500000</v>
      </c>
      <c r="H424" s="162">
        <v>0</v>
      </c>
      <c r="I424" s="161">
        <v>0</v>
      </c>
    </row>
    <row r="425" spans="2:9" ht="20.399999999999999" x14ac:dyDescent="0.3">
      <c r="B425" s="164" t="s">
        <v>20</v>
      </c>
      <c r="C425" s="163" t="s">
        <v>387</v>
      </c>
      <c r="D425" s="173" t="s">
        <v>443</v>
      </c>
      <c r="E425" s="173"/>
      <c r="F425" s="163" t="s">
        <v>21</v>
      </c>
      <c r="G425" s="162">
        <v>2500000</v>
      </c>
      <c r="H425" s="162">
        <v>0</v>
      </c>
      <c r="I425" s="161">
        <v>0</v>
      </c>
    </row>
    <row r="426" spans="2:9" x14ac:dyDescent="0.3">
      <c r="B426" s="164" t="s">
        <v>444</v>
      </c>
      <c r="C426" s="163" t="s">
        <v>445</v>
      </c>
      <c r="D426" s="173"/>
      <c r="E426" s="173"/>
      <c r="F426" s="163"/>
      <c r="G426" s="162">
        <v>418564738.17000002</v>
      </c>
      <c r="H426" s="162">
        <v>374601453.77999997</v>
      </c>
      <c r="I426" s="161">
        <v>89.496658370647467</v>
      </c>
    </row>
    <row r="427" spans="2:9" x14ac:dyDescent="0.3">
      <c r="B427" s="164" t="s">
        <v>151</v>
      </c>
      <c r="C427" s="163" t="s">
        <v>445</v>
      </c>
      <c r="D427" s="173" t="s">
        <v>152</v>
      </c>
      <c r="E427" s="173"/>
      <c r="F427" s="163"/>
      <c r="G427" s="162">
        <v>54903900</v>
      </c>
      <c r="H427" s="162">
        <v>47566049.899999999</v>
      </c>
      <c r="I427" s="161">
        <v>86.635102242281519</v>
      </c>
    </row>
    <row r="428" spans="2:9" x14ac:dyDescent="0.3">
      <c r="B428" s="164" t="s">
        <v>446</v>
      </c>
      <c r="C428" s="163" t="s">
        <v>445</v>
      </c>
      <c r="D428" s="173" t="s">
        <v>447</v>
      </c>
      <c r="E428" s="173"/>
      <c r="F428" s="163"/>
      <c r="G428" s="162">
        <v>54903900</v>
      </c>
      <c r="H428" s="162">
        <v>47566049.899999999</v>
      </c>
      <c r="I428" s="161">
        <v>86.635102242281519</v>
      </c>
    </row>
    <row r="429" spans="2:9" ht="20.399999999999999" x14ac:dyDescent="0.3">
      <c r="B429" s="164" t="s">
        <v>448</v>
      </c>
      <c r="C429" s="163" t="s">
        <v>445</v>
      </c>
      <c r="D429" s="173" t="s">
        <v>449</v>
      </c>
      <c r="E429" s="173"/>
      <c r="F429" s="163"/>
      <c r="G429" s="162">
        <v>34842516.079999998</v>
      </c>
      <c r="H429" s="162">
        <v>32193236.170000002</v>
      </c>
      <c r="I429" s="161">
        <v>92.396416194751467</v>
      </c>
    </row>
    <row r="430" spans="2:9" x14ac:dyDescent="0.3">
      <c r="B430" s="164" t="s">
        <v>131</v>
      </c>
      <c r="C430" s="163" t="s">
        <v>445</v>
      </c>
      <c r="D430" s="173" t="s">
        <v>450</v>
      </c>
      <c r="E430" s="173"/>
      <c r="F430" s="163"/>
      <c r="G430" s="162">
        <v>34842516.079999998</v>
      </c>
      <c r="H430" s="162">
        <v>32193236.170000002</v>
      </c>
      <c r="I430" s="161">
        <v>92.396416194751467</v>
      </c>
    </row>
    <row r="431" spans="2:9" ht="30.6" x14ac:dyDescent="0.3">
      <c r="B431" s="164" t="s">
        <v>14</v>
      </c>
      <c r="C431" s="163" t="s">
        <v>445</v>
      </c>
      <c r="D431" s="173" t="s">
        <v>450</v>
      </c>
      <c r="E431" s="173"/>
      <c r="F431" s="163" t="s">
        <v>15</v>
      </c>
      <c r="G431" s="162">
        <v>32246500</v>
      </c>
      <c r="H431" s="162">
        <v>30002385.43</v>
      </c>
      <c r="I431" s="161">
        <v>93.040749941854145</v>
      </c>
    </row>
    <row r="432" spans="2:9" ht="20.399999999999999" x14ac:dyDescent="0.3">
      <c r="B432" s="164" t="s">
        <v>20</v>
      </c>
      <c r="C432" s="163" t="s">
        <v>445</v>
      </c>
      <c r="D432" s="173" t="s">
        <v>450</v>
      </c>
      <c r="E432" s="173"/>
      <c r="F432" s="163" t="s">
        <v>21</v>
      </c>
      <c r="G432" s="162">
        <v>1470516.51</v>
      </c>
      <c r="H432" s="162">
        <v>1080966.17</v>
      </c>
      <c r="I432" s="161">
        <v>73.509284843051503</v>
      </c>
    </row>
    <row r="433" spans="2:9" x14ac:dyDescent="0.3">
      <c r="B433" s="164" t="s">
        <v>22</v>
      </c>
      <c r="C433" s="163" t="s">
        <v>445</v>
      </c>
      <c r="D433" s="173" t="s">
        <v>450</v>
      </c>
      <c r="E433" s="173"/>
      <c r="F433" s="163" t="s">
        <v>23</v>
      </c>
      <c r="G433" s="162">
        <v>1125499.57</v>
      </c>
      <c r="H433" s="162">
        <v>1109884.57</v>
      </c>
      <c r="I433" s="161">
        <v>98.612616084784463</v>
      </c>
    </row>
    <row r="434" spans="2:9" ht="30.6" x14ac:dyDescent="0.3">
      <c r="B434" s="164" t="s">
        <v>451</v>
      </c>
      <c r="C434" s="163" t="s">
        <v>445</v>
      </c>
      <c r="D434" s="173" t="s">
        <v>452</v>
      </c>
      <c r="E434" s="173"/>
      <c r="F434" s="163"/>
      <c r="G434" s="162">
        <v>3881238.23</v>
      </c>
      <c r="H434" s="162">
        <v>2165050</v>
      </c>
      <c r="I434" s="161">
        <v>55.782455796329721</v>
      </c>
    </row>
    <row r="435" spans="2:9" ht="20.399999999999999" x14ac:dyDescent="0.3">
      <c r="B435" s="164" t="s">
        <v>56</v>
      </c>
      <c r="C435" s="163" t="s">
        <v>445</v>
      </c>
      <c r="D435" s="173" t="s">
        <v>453</v>
      </c>
      <c r="E435" s="173"/>
      <c r="F435" s="163"/>
      <c r="G435" s="162">
        <v>3881238.23</v>
      </c>
      <c r="H435" s="162">
        <v>2165050</v>
      </c>
      <c r="I435" s="161">
        <v>55.782455796329721</v>
      </c>
    </row>
    <row r="436" spans="2:9" ht="20.399999999999999" x14ac:dyDescent="0.3">
      <c r="B436" s="164" t="s">
        <v>20</v>
      </c>
      <c r="C436" s="163" t="s">
        <v>445</v>
      </c>
      <c r="D436" s="173" t="s">
        <v>453</v>
      </c>
      <c r="E436" s="173"/>
      <c r="F436" s="163" t="s">
        <v>21</v>
      </c>
      <c r="G436" s="162">
        <v>3881238.23</v>
      </c>
      <c r="H436" s="162">
        <v>2165050</v>
      </c>
      <c r="I436" s="161">
        <v>55.782455796329721</v>
      </c>
    </row>
    <row r="437" spans="2:9" x14ac:dyDescent="0.3">
      <c r="B437" s="164" t="s">
        <v>454</v>
      </c>
      <c r="C437" s="163" t="s">
        <v>445</v>
      </c>
      <c r="D437" s="173" t="s">
        <v>455</v>
      </c>
      <c r="E437" s="173"/>
      <c r="F437" s="163"/>
      <c r="G437" s="162">
        <v>12893345.689999999</v>
      </c>
      <c r="H437" s="162">
        <v>9920963.7300000004</v>
      </c>
      <c r="I437" s="161">
        <v>76.946387450812239</v>
      </c>
    </row>
    <row r="438" spans="2:9" ht="20.399999999999999" x14ac:dyDescent="0.3">
      <c r="B438" s="164" t="s">
        <v>56</v>
      </c>
      <c r="C438" s="163" t="s">
        <v>445</v>
      </c>
      <c r="D438" s="173" t="s">
        <v>456</v>
      </c>
      <c r="E438" s="173"/>
      <c r="F438" s="163"/>
      <c r="G438" s="162">
        <v>12893345.689999999</v>
      </c>
      <c r="H438" s="162">
        <v>9920963.7300000004</v>
      </c>
      <c r="I438" s="161">
        <v>76.946387450812239</v>
      </c>
    </row>
    <row r="439" spans="2:9" ht="20.399999999999999" x14ac:dyDescent="0.3">
      <c r="B439" s="164" t="s">
        <v>20</v>
      </c>
      <c r="C439" s="163" t="s">
        <v>445</v>
      </c>
      <c r="D439" s="173" t="s">
        <v>456</v>
      </c>
      <c r="E439" s="173"/>
      <c r="F439" s="163" t="s">
        <v>21</v>
      </c>
      <c r="G439" s="162">
        <v>12893345.689999999</v>
      </c>
      <c r="H439" s="162">
        <v>9920963.7300000004</v>
      </c>
      <c r="I439" s="161">
        <v>76.946387450812239</v>
      </c>
    </row>
    <row r="440" spans="2:9" x14ac:dyDescent="0.3">
      <c r="B440" s="164" t="s">
        <v>457</v>
      </c>
      <c r="C440" s="163" t="s">
        <v>445</v>
      </c>
      <c r="D440" s="173" t="s">
        <v>458</v>
      </c>
      <c r="E440" s="173"/>
      <c r="F440" s="163"/>
      <c r="G440" s="162">
        <v>3286800</v>
      </c>
      <c r="H440" s="162">
        <v>3286800</v>
      </c>
      <c r="I440" s="161">
        <v>100</v>
      </c>
    </row>
    <row r="441" spans="2:9" ht="20.399999999999999" x14ac:dyDescent="0.3">
      <c r="B441" s="164" t="s">
        <v>56</v>
      </c>
      <c r="C441" s="163" t="s">
        <v>445</v>
      </c>
      <c r="D441" s="173" t="s">
        <v>459</v>
      </c>
      <c r="E441" s="173"/>
      <c r="F441" s="163"/>
      <c r="G441" s="162">
        <v>3286800</v>
      </c>
      <c r="H441" s="162">
        <v>3286800</v>
      </c>
      <c r="I441" s="161">
        <v>100</v>
      </c>
    </row>
    <row r="442" spans="2:9" ht="20.399999999999999" x14ac:dyDescent="0.3">
      <c r="B442" s="164" t="s">
        <v>20</v>
      </c>
      <c r="C442" s="163" t="s">
        <v>445</v>
      </c>
      <c r="D442" s="173" t="s">
        <v>459</v>
      </c>
      <c r="E442" s="173"/>
      <c r="F442" s="163" t="s">
        <v>21</v>
      </c>
      <c r="G442" s="162">
        <v>3286800</v>
      </c>
      <c r="H442" s="162">
        <v>3286800</v>
      </c>
      <c r="I442" s="161">
        <v>100</v>
      </c>
    </row>
    <row r="443" spans="2:9" ht="20.399999999999999" x14ac:dyDescent="0.3">
      <c r="B443" s="164" t="s">
        <v>72</v>
      </c>
      <c r="C443" s="163" t="s">
        <v>445</v>
      </c>
      <c r="D443" s="173" t="s">
        <v>73</v>
      </c>
      <c r="E443" s="173"/>
      <c r="F443" s="163"/>
      <c r="G443" s="162">
        <v>363660838.17000002</v>
      </c>
      <c r="H443" s="162">
        <v>327035403.88</v>
      </c>
      <c r="I443" s="161">
        <v>89.928683419885104</v>
      </c>
    </row>
    <row r="444" spans="2:9" x14ac:dyDescent="0.3">
      <c r="B444" s="164" t="s">
        <v>325</v>
      </c>
      <c r="C444" s="163" t="s">
        <v>445</v>
      </c>
      <c r="D444" s="173" t="s">
        <v>326</v>
      </c>
      <c r="E444" s="173"/>
      <c r="F444" s="163"/>
      <c r="G444" s="162">
        <v>90517778.170000002</v>
      </c>
      <c r="H444" s="162">
        <v>65792679.560000002</v>
      </c>
      <c r="I444" s="161">
        <v>72.684814950313765</v>
      </c>
    </row>
    <row r="445" spans="2:9" ht="20.399999999999999" x14ac:dyDescent="0.3">
      <c r="B445" s="164" t="s">
        <v>460</v>
      </c>
      <c r="C445" s="163" t="s">
        <v>445</v>
      </c>
      <c r="D445" s="173" t="s">
        <v>461</v>
      </c>
      <c r="E445" s="173"/>
      <c r="F445" s="163"/>
      <c r="G445" s="162">
        <v>28993840</v>
      </c>
      <c r="H445" s="162">
        <v>5156613.3099999996</v>
      </c>
      <c r="I445" s="161">
        <v>17.785203029333125</v>
      </c>
    </row>
    <row r="446" spans="2:9" x14ac:dyDescent="0.3">
      <c r="B446" s="164" t="s">
        <v>462</v>
      </c>
      <c r="C446" s="163" t="s">
        <v>445</v>
      </c>
      <c r="D446" s="173" t="s">
        <v>463</v>
      </c>
      <c r="E446" s="173"/>
      <c r="F446" s="163"/>
      <c r="G446" s="162">
        <v>5086500</v>
      </c>
      <c r="H446" s="162">
        <v>3269799.35</v>
      </c>
      <c r="I446" s="161">
        <v>64.283875946131914</v>
      </c>
    </row>
    <row r="447" spans="2:9" x14ac:dyDescent="0.3">
      <c r="B447" s="164" t="s">
        <v>22</v>
      </c>
      <c r="C447" s="163" t="s">
        <v>445</v>
      </c>
      <c r="D447" s="173" t="s">
        <v>463</v>
      </c>
      <c r="E447" s="173"/>
      <c r="F447" s="163" t="s">
        <v>23</v>
      </c>
      <c r="G447" s="162">
        <v>5086500</v>
      </c>
      <c r="H447" s="162">
        <v>3269799.35</v>
      </c>
      <c r="I447" s="161">
        <v>64.283875946131914</v>
      </c>
    </row>
    <row r="448" spans="2:9" x14ac:dyDescent="0.3">
      <c r="B448" s="164" t="s">
        <v>464</v>
      </c>
      <c r="C448" s="163" t="s">
        <v>445</v>
      </c>
      <c r="D448" s="173" t="s">
        <v>465</v>
      </c>
      <c r="E448" s="173"/>
      <c r="F448" s="163"/>
      <c r="G448" s="162">
        <v>1100000</v>
      </c>
      <c r="H448" s="162">
        <v>489491</v>
      </c>
      <c r="I448" s="161">
        <v>44.499181818181818</v>
      </c>
    </row>
    <row r="449" spans="2:9" ht="20.399999999999999" x14ac:dyDescent="0.3">
      <c r="B449" s="164" t="s">
        <v>20</v>
      </c>
      <c r="C449" s="163" t="s">
        <v>445</v>
      </c>
      <c r="D449" s="173" t="s">
        <v>465</v>
      </c>
      <c r="E449" s="173"/>
      <c r="F449" s="163" t="s">
        <v>21</v>
      </c>
      <c r="G449" s="162">
        <v>1100000</v>
      </c>
      <c r="H449" s="162">
        <v>489491</v>
      </c>
      <c r="I449" s="161">
        <v>44.499181818181818</v>
      </c>
    </row>
    <row r="450" spans="2:9" ht="20.399999999999999" x14ac:dyDescent="0.3">
      <c r="B450" s="164" t="s">
        <v>466</v>
      </c>
      <c r="C450" s="163" t="s">
        <v>445</v>
      </c>
      <c r="D450" s="173" t="s">
        <v>467</v>
      </c>
      <c r="E450" s="173"/>
      <c r="F450" s="163"/>
      <c r="G450" s="162">
        <v>1596000</v>
      </c>
      <c r="H450" s="162">
        <v>0</v>
      </c>
      <c r="I450" s="161">
        <v>0</v>
      </c>
    </row>
    <row r="451" spans="2:9" ht="20.399999999999999" x14ac:dyDescent="0.3">
      <c r="B451" s="164" t="s">
        <v>20</v>
      </c>
      <c r="C451" s="163" t="s">
        <v>445</v>
      </c>
      <c r="D451" s="173" t="s">
        <v>467</v>
      </c>
      <c r="E451" s="173"/>
      <c r="F451" s="163" t="s">
        <v>21</v>
      </c>
      <c r="G451" s="162">
        <v>1596000</v>
      </c>
      <c r="H451" s="162">
        <v>0</v>
      </c>
      <c r="I451" s="161">
        <v>0</v>
      </c>
    </row>
    <row r="452" spans="2:9" x14ac:dyDescent="0.3">
      <c r="B452" s="164" t="s">
        <v>468</v>
      </c>
      <c r="C452" s="163" t="s">
        <v>445</v>
      </c>
      <c r="D452" s="173" t="s">
        <v>469</v>
      </c>
      <c r="E452" s="173"/>
      <c r="F452" s="163"/>
      <c r="G452" s="162">
        <v>4000000</v>
      </c>
      <c r="H452" s="162">
        <v>575700.79</v>
      </c>
      <c r="I452" s="161">
        <v>14.392519750000002</v>
      </c>
    </row>
    <row r="453" spans="2:9" ht="20.399999999999999" x14ac:dyDescent="0.3">
      <c r="B453" s="164" t="s">
        <v>20</v>
      </c>
      <c r="C453" s="163" t="s">
        <v>445</v>
      </c>
      <c r="D453" s="173" t="s">
        <v>469</v>
      </c>
      <c r="E453" s="173"/>
      <c r="F453" s="163" t="s">
        <v>21</v>
      </c>
      <c r="G453" s="162">
        <v>4000000</v>
      </c>
      <c r="H453" s="162">
        <v>575700.79</v>
      </c>
      <c r="I453" s="161">
        <v>14.392519750000002</v>
      </c>
    </row>
    <row r="454" spans="2:9" x14ac:dyDescent="0.3">
      <c r="B454" s="164" t="s">
        <v>470</v>
      </c>
      <c r="C454" s="163" t="s">
        <v>445</v>
      </c>
      <c r="D454" s="173" t="s">
        <v>471</v>
      </c>
      <c r="E454" s="173"/>
      <c r="F454" s="163"/>
      <c r="G454" s="162">
        <v>17211340</v>
      </c>
      <c r="H454" s="162">
        <v>821622.17</v>
      </c>
      <c r="I454" s="161">
        <v>4.7737257529047712</v>
      </c>
    </row>
    <row r="455" spans="2:9" x14ac:dyDescent="0.3">
      <c r="B455" s="164" t="s">
        <v>22</v>
      </c>
      <c r="C455" s="163" t="s">
        <v>445</v>
      </c>
      <c r="D455" s="173" t="s">
        <v>471</v>
      </c>
      <c r="E455" s="173"/>
      <c r="F455" s="163" t="s">
        <v>23</v>
      </c>
      <c r="G455" s="162">
        <v>17211340</v>
      </c>
      <c r="H455" s="162">
        <v>821622.17</v>
      </c>
      <c r="I455" s="161">
        <v>4.7737257529047712</v>
      </c>
    </row>
    <row r="456" spans="2:9" ht="20.399999999999999" x14ac:dyDescent="0.3">
      <c r="B456" s="164" t="s">
        <v>327</v>
      </c>
      <c r="C456" s="163" t="s">
        <v>445</v>
      </c>
      <c r="D456" s="173" t="s">
        <v>328</v>
      </c>
      <c r="E456" s="173"/>
      <c r="F456" s="163"/>
      <c r="G456" s="162">
        <v>39428230</v>
      </c>
      <c r="H456" s="162">
        <v>38578157.799999997</v>
      </c>
      <c r="I456" s="161">
        <v>97.844001112908188</v>
      </c>
    </row>
    <row r="457" spans="2:9" ht="20.399999999999999" x14ac:dyDescent="0.3">
      <c r="B457" s="164" t="s">
        <v>472</v>
      </c>
      <c r="C457" s="163" t="s">
        <v>445</v>
      </c>
      <c r="D457" s="173" t="s">
        <v>473</v>
      </c>
      <c r="E457" s="173"/>
      <c r="F457" s="163"/>
      <c r="G457" s="162">
        <v>38765300</v>
      </c>
      <c r="H457" s="162">
        <v>38453982.799999997</v>
      </c>
      <c r="I457" s="161">
        <v>99.196917862108634</v>
      </c>
    </row>
    <row r="458" spans="2:9" ht="20.399999999999999" x14ac:dyDescent="0.3">
      <c r="B458" s="164" t="s">
        <v>20</v>
      </c>
      <c r="C458" s="163" t="s">
        <v>445</v>
      </c>
      <c r="D458" s="173" t="s">
        <v>473</v>
      </c>
      <c r="E458" s="173"/>
      <c r="F458" s="163" t="s">
        <v>21</v>
      </c>
      <c r="G458" s="162">
        <v>38765300</v>
      </c>
      <c r="H458" s="162">
        <v>38453982.799999997</v>
      </c>
      <c r="I458" s="161">
        <v>99.196917862108634</v>
      </c>
    </row>
    <row r="459" spans="2:9" ht="20.399999999999999" x14ac:dyDescent="0.3">
      <c r="B459" s="164" t="s">
        <v>474</v>
      </c>
      <c r="C459" s="163" t="s">
        <v>445</v>
      </c>
      <c r="D459" s="173" t="s">
        <v>475</v>
      </c>
      <c r="E459" s="173"/>
      <c r="F459" s="163"/>
      <c r="G459" s="162">
        <v>662930</v>
      </c>
      <c r="H459" s="162">
        <v>124175</v>
      </c>
      <c r="I459" s="161">
        <v>18.731238592309897</v>
      </c>
    </row>
    <row r="460" spans="2:9" ht="20.399999999999999" x14ac:dyDescent="0.3">
      <c r="B460" s="164" t="s">
        <v>20</v>
      </c>
      <c r="C460" s="163" t="s">
        <v>445</v>
      </c>
      <c r="D460" s="173" t="s">
        <v>475</v>
      </c>
      <c r="E460" s="173"/>
      <c r="F460" s="163" t="s">
        <v>21</v>
      </c>
      <c r="G460" s="162">
        <v>662930</v>
      </c>
      <c r="H460" s="162">
        <v>124175</v>
      </c>
      <c r="I460" s="161">
        <v>18.731238592309897</v>
      </c>
    </row>
    <row r="461" spans="2:9" x14ac:dyDescent="0.3">
      <c r="B461" s="164" t="s">
        <v>333</v>
      </c>
      <c r="C461" s="163" t="s">
        <v>445</v>
      </c>
      <c r="D461" s="173" t="s">
        <v>334</v>
      </c>
      <c r="E461" s="173"/>
      <c r="F461" s="163"/>
      <c r="G461" s="162">
        <v>22095708.170000002</v>
      </c>
      <c r="H461" s="162">
        <v>22057908.449999999</v>
      </c>
      <c r="I461" s="161">
        <v>99.828927320594659</v>
      </c>
    </row>
    <row r="462" spans="2:9" ht="20.399999999999999" x14ac:dyDescent="0.3">
      <c r="B462" s="164" t="s">
        <v>476</v>
      </c>
      <c r="C462" s="163" t="s">
        <v>445</v>
      </c>
      <c r="D462" s="173" t="s">
        <v>477</v>
      </c>
      <c r="E462" s="173"/>
      <c r="F462" s="163"/>
      <c r="G462" s="162">
        <v>2692668.17</v>
      </c>
      <c r="H462" s="162">
        <v>2691708.17</v>
      </c>
      <c r="I462" s="161">
        <v>99.964347630699706</v>
      </c>
    </row>
    <row r="463" spans="2:9" ht="20.399999999999999" x14ac:dyDescent="0.3">
      <c r="B463" s="164" t="s">
        <v>20</v>
      </c>
      <c r="C463" s="163" t="s">
        <v>445</v>
      </c>
      <c r="D463" s="173" t="s">
        <v>477</v>
      </c>
      <c r="E463" s="173"/>
      <c r="F463" s="163" t="s">
        <v>21</v>
      </c>
      <c r="G463" s="162">
        <v>2692668.17</v>
      </c>
      <c r="H463" s="162">
        <v>2691708.17</v>
      </c>
      <c r="I463" s="161">
        <v>99.964347630699706</v>
      </c>
    </row>
    <row r="464" spans="2:9" ht="20.399999999999999" x14ac:dyDescent="0.3">
      <c r="B464" s="164" t="s">
        <v>478</v>
      </c>
      <c r="C464" s="163" t="s">
        <v>445</v>
      </c>
      <c r="D464" s="173" t="s">
        <v>479</v>
      </c>
      <c r="E464" s="173"/>
      <c r="F464" s="163"/>
      <c r="G464" s="162">
        <v>19403040</v>
      </c>
      <c r="H464" s="162">
        <v>19366200.280000001</v>
      </c>
      <c r="I464" s="161">
        <v>99.810134288235247</v>
      </c>
    </row>
    <row r="465" spans="2:9" ht="20.399999999999999" x14ac:dyDescent="0.3">
      <c r="B465" s="164" t="s">
        <v>20</v>
      </c>
      <c r="C465" s="163" t="s">
        <v>445</v>
      </c>
      <c r="D465" s="173" t="s">
        <v>479</v>
      </c>
      <c r="E465" s="173"/>
      <c r="F465" s="163" t="s">
        <v>21</v>
      </c>
      <c r="G465" s="162">
        <v>19403040</v>
      </c>
      <c r="H465" s="162">
        <v>19366200.280000001</v>
      </c>
      <c r="I465" s="161">
        <v>99.810134288235247</v>
      </c>
    </row>
    <row r="466" spans="2:9" x14ac:dyDescent="0.3">
      <c r="B466" s="164" t="s">
        <v>74</v>
      </c>
      <c r="C466" s="163" t="s">
        <v>445</v>
      </c>
      <c r="D466" s="173" t="s">
        <v>75</v>
      </c>
      <c r="E466" s="173"/>
      <c r="F466" s="163"/>
      <c r="G466" s="162">
        <v>272717000</v>
      </c>
      <c r="H466" s="162">
        <v>261082474.31999999</v>
      </c>
      <c r="I466" s="161">
        <v>95.733846558887052</v>
      </c>
    </row>
    <row r="467" spans="2:9" ht="20.399999999999999" x14ac:dyDescent="0.3">
      <c r="B467" s="164" t="s">
        <v>76</v>
      </c>
      <c r="C467" s="163" t="s">
        <v>445</v>
      </c>
      <c r="D467" s="173" t="s">
        <v>77</v>
      </c>
      <c r="E467" s="173"/>
      <c r="F467" s="163"/>
      <c r="G467" s="162">
        <v>145091200</v>
      </c>
      <c r="H467" s="162">
        <v>141205952.68000001</v>
      </c>
      <c r="I467" s="161">
        <v>97.322203331421903</v>
      </c>
    </row>
    <row r="468" spans="2:9" x14ac:dyDescent="0.3">
      <c r="B468" s="164" t="s">
        <v>131</v>
      </c>
      <c r="C468" s="163" t="s">
        <v>445</v>
      </c>
      <c r="D468" s="173" t="s">
        <v>480</v>
      </c>
      <c r="E468" s="173"/>
      <c r="F468" s="163"/>
      <c r="G468" s="162">
        <v>79469400</v>
      </c>
      <c r="H468" s="162">
        <v>76704042.340000004</v>
      </c>
      <c r="I468" s="161">
        <v>96.520223306077568</v>
      </c>
    </row>
    <row r="469" spans="2:9" ht="30.6" x14ac:dyDescent="0.3">
      <c r="B469" s="164" t="s">
        <v>14</v>
      </c>
      <c r="C469" s="163" t="s">
        <v>445</v>
      </c>
      <c r="D469" s="173" t="s">
        <v>480</v>
      </c>
      <c r="E469" s="173"/>
      <c r="F469" s="163" t="s">
        <v>15</v>
      </c>
      <c r="G469" s="162">
        <v>67299028.060000002</v>
      </c>
      <c r="H469" s="162">
        <v>67255049.819999993</v>
      </c>
      <c r="I469" s="161">
        <v>99.934652488649917</v>
      </c>
    </row>
    <row r="470" spans="2:9" ht="20.399999999999999" x14ac:dyDescent="0.3">
      <c r="B470" s="164" t="s">
        <v>20</v>
      </c>
      <c r="C470" s="163" t="s">
        <v>445</v>
      </c>
      <c r="D470" s="173" t="s">
        <v>480</v>
      </c>
      <c r="E470" s="173"/>
      <c r="F470" s="163" t="s">
        <v>21</v>
      </c>
      <c r="G470" s="162">
        <v>7156664.9400000004</v>
      </c>
      <c r="H470" s="162">
        <v>4517079.0199999996</v>
      </c>
      <c r="I470" s="161">
        <v>63.11709515354228</v>
      </c>
    </row>
    <row r="471" spans="2:9" ht="20.399999999999999" x14ac:dyDescent="0.3">
      <c r="B471" s="164" t="s">
        <v>159</v>
      </c>
      <c r="C471" s="163" t="s">
        <v>445</v>
      </c>
      <c r="D471" s="173" t="s">
        <v>480</v>
      </c>
      <c r="E471" s="173"/>
      <c r="F471" s="163" t="s">
        <v>160</v>
      </c>
      <c r="G471" s="162">
        <v>23900</v>
      </c>
      <c r="H471" s="162">
        <v>23861.5</v>
      </c>
      <c r="I471" s="161">
        <v>99.838912133891213</v>
      </c>
    </row>
    <row r="472" spans="2:9" x14ac:dyDescent="0.3">
      <c r="B472" s="164" t="s">
        <v>22</v>
      </c>
      <c r="C472" s="163" t="s">
        <v>445</v>
      </c>
      <c r="D472" s="173" t="s">
        <v>480</v>
      </c>
      <c r="E472" s="173"/>
      <c r="F472" s="163" t="s">
        <v>23</v>
      </c>
      <c r="G472" s="162">
        <v>4989807</v>
      </c>
      <c r="H472" s="162">
        <v>4908052</v>
      </c>
      <c r="I472" s="161">
        <v>98.361559875963138</v>
      </c>
    </row>
    <row r="473" spans="2:9" ht="20.399999999999999" x14ac:dyDescent="0.3">
      <c r="B473" s="164" t="s">
        <v>481</v>
      </c>
      <c r="C473" s="163" t="s">
        <v>445</v>
      </c>
      <c r="D473" s="173" t="s">
        <v>482</v>
      </c>
      <c r="E473" s="173"/>
      <c r="F473" s="163"/>
      <c r="G473" s="162">
        <v>65621800</v>
      </c>
      <c r="H473" s="162">
        <v>64501910.340000004</v>
      </c>
      <c r="I473" s="161">
        <v>98.293418254299652</v>
      </c>
    </row>
    <row r="474" spans="2:9" ht="20.399999999999999" x14ac:dyDescent="0.3">
      <c r="B474" s="164" t="s">
        <v>20</v>
      </c>
      <c r="C474" s="163" t="s">
        <v>445</v>
      </c>
      <c r="D474" s="173" t="s">
        <v>482</v>
      </c>
      <c r="E474" s="173"/>
      <c r="F474" s="163" t="s">
        <v>21</v>
      </c>
      <c r="G474" s="162">
        <v>23636280</v>
      </c>
      <c r="H474" s="162">
        <v>22516407.030000001</v>
      </c>
      <c r="I474" s="161">
        <v>95.262059131132318</v>
      </c>
    </row>
    <row r="475" spans="2:9" x14ac:dyDescent="0.3">
      <c r="B475" s="164" t="s">
        <v>22</v>
      </c>
      <c r="C475" s="163" t="s">
        <v>445</v>
      </c>
      <c r="D475" s="173" t="s">
        <v>482</v>
      </c>
      <c r="E475" s="173"/>
      <c r="F475" s="163" t="s">
        <v>23</v>
      </c>
      <c r="G475" s="162">
        <v>41985520</v>
      </c>
      <c r="H475" s="162">
        <v>41985503.310000002</v>
      </c>
      <c r="I475" s="161">
        <v>99.999960248199855</v>
      </c>
    </row>
    <row r="476" spans="2:9" ht="20.399999999999999" x14ac:dyDescent="0.3">
      <c r="B476" s="164" t="s">
        <v>483</v>
      </c>
      <c r="C476" s="163" t="s">
        <v>445</v>
      </c>
      <c r="D476" s="173" t="s">
        <v>484</v>
      </c>
      <c r="E476" s="173"/>
      <c r="F476" s="163"/>
      <c r="G476" s="162">
        <v>102950000</v>
      </c>
      <c r="H476" s="162">
        <v>96696039.629999995</v>
      </c>
      <c r="I476" s="161">
        <v>93.925244905293823</v>
      </c>
    </row>
    <row r="477" spans="2:9" ht="20.399999999999999" x14ac:dyDescent="0.3">
      <c r="B477" s="164" t="s">
        <v>485</v>
      </c>
      <c r="C477" s="163" t="s">
        <v>445</v>
      </c>
      <c r="D477" s="173" t="s">
        <v>486</v>
      </c>
      <c r="E477" s="173"/>
      <c r="F477" s="163"/>
      <c r="G477" s="162">
        <v>102950000</v>
      </c>
      <c r="H477" s="162">
        <v>96696039.629999995</v>
      </c>
      <c r="I477" s="161">
        <v>93.925244905293823</v>
      </c>
    </row>
    <row r="478" spans="2:9" ht="20.399999999999999" x14ac:dyDescent="0.3">
      <c r="B478" s="164" t="s">
        <v>20</v>
      </c>
      <c r="C478" s="163" t="s">
        <v>445</v>
      </c>
      <c r="D478" s="173" t="s">
        <v>486</v>
      </c>
      <c r="E478" s="173"/>
      <c r="F478" s="163" t="s">
        <v>21</v>
      </c>
      <c r="G478" s="162">
        <v>102950000</v>
      </c>
      <c r="H478" s="162">
        <v>96696039.629999995</v>
      </c>
      <c r="I478" s="161">
        <v>93.925244905293823</v>
      </c>
    </row>
    <row r="479" spans="2:9" x14ac:dyDescent="0.3">
      <c r="B479" s="164" t="s">
        <v>487</v>
      </c>
      <c r="C479" s="163" t="s">
        <v>445</v>
      </c>
      <c r="D479" s="173" t="s">
        <v>488</v>
      </c>
      <c r="E479" s="173"/>
      <c r="F479" s="163"/>
      <c r="G479" s="162">
        <v>24675800</v>
      </c>
      <c r="H479" s="162">
        <v>23180482.010000002</v>
      </c>
      <c r="I479" s="161">
        <v>93.940143825124224</v>
      </c>
    </row>
    <row r="480" spans="2:9" ht="40.799999999999997" x14ac:dyDescent="0.3">
      <c r="B480" s="164" t="s">
        <v>489</v>
      </c>
      <c r="C480" s="163" t="s">
        <v>445</v>
      </c>
      <c r="D480" s="173" t="s">
        <v>490</v>
      </c>
      <c r="E480" s="173"/>
      <c r="F480" s="163"/>
      <c r="G480" s="162">
        <v>24675800</v>
      </c>
      <c r="H480" s="162">
        <v>23180482.010000002</v>
      </c>
      <c r="I480" s="161">
        <v>93.940143825124224</v>
      </c>
    </row>
    <row r="481" spans="2:9" ht="20.399999999999999" x14ac:dyDescent="0.3">
      <c r="B481" s="164" t="s">
        <v>20</v>
      </c>
      <c r="C481" s="163" t="s">
        <v>445</v>
      </c>
      <c r="D481" s="173" t="s">
        <v>490</v>
      </c>
      <c r="E481" s="173"/>
      <c r="F481" s="163" t="s">
        <v>21</v>
      </c>
      <c r="G481" s="162">
        <v>24675800</v>
      </c>
      <c r="H481" s="162">
        <v>23180482.010000002</v>
      </c>
      <c r="I481" s="161">
        <v>93.940143825124224</v>
      </c>
    </row>
    <row r="482" spans="2:9" x14ac:dyDescent="0.3">
      <c r="B482" s="164" t="s">
        <v>491</v>
      </c>
      <c r="C482" s="163" t="s">
        <v>445</v>
      </c>
      <c r="D482" s="173" t="s">
        <v>492</v>
      </c>
      <c r="E482" s="173"/>
      <c r="F482" s="163"/>
      <c r="G482" s="162">
        <v>426060</v>
      </c>
      <c r="H482" s="162">
        <v>160250</v>
      </c>
      <c r="I482" s="161">
        <v>37.612073416889643</v>
      </c>
    </row>
    <row r="483" spans="2:9" ht="20.399999999999999" x14ac:dyDescent="0.3">
      <c r="B483" s="164" t="s">
        <v>493</v>
      </c>
      <c r="C483" s="163" t="s">
        <v>445</v>
      </c>
      <c r="D483" s="173" t="s">
        <v>494</v>
      </c>
      <c r="E483" s="173"/>
      <c r="F483" s="163"/>
      <c r="G483" s="162">
        <v>426060</v>
      </c>
      <c r="H483" s="162">
        <v>160250</v>
      </c>
      <c r="I483" s="161">
        <v>37.612073416889643</v>
      </c>
    </row>
    <row r="484" spans="2:9" ht="20.399999999999999" x14ac:dyDescent="0.3">
      <c r="B484" s="164" t="s">
        <v>56</v>
      </c>
      <c r="C484" s="163" t="s">
        <v>445</v>
      </c>
      <c r="D484" s="173" t="s">
        <v>495</v>
      </c>
      <c r="E484" s="173"/>
      <c r="F484" s="163"/>
      <c r="G484" s="162">
        <v>426060</v>
      </c>
      <c r="H484" s="162">
        <v>160250</v>
      </c>
      <c r="I484" s="161">
        <v>37.612073416889643</v>
      </c>
    </row>
    <row r="485" spans="2:9" ht="20.399999999999999" x14ac:dyDescent="0.3">
      <c r="B485" s="164" t="s">
        <v>20</v>
      </c>
      <c r="C485" s="163" t="s">
        <v>445</v>
      </c>
      <c r="D485" s="173" t="s">
        <v>495</v>
      </c>
      <c r="E485" s="173"/>
      <c r="F485" s="163" t="s">
        <v>21</v>
      </c>
      <c r="G485" s="162">
        <v>264810</v>
      </c>
      <c r="H485" s="162">
        <v>0</v>
      </c>
      <c r="I485" s="161">
        <v>0</v>
      </c>
    </row>
    <row r="486" spans="2:9" x14ac:dyDescent="0.3">
      <c r="B486" s="164" t="s">
        <v>22</v>
      </c>
      <c r="C486" s="163" t="s">
        <v>445</v>
      </c>
      <c r="D486" s="173" t="s">
        <v>495</v>
      </c>
      <c r="E486" s="173"/>
      <c r="F486" s="163" t="s">
        <v>23</v>
      </c>
      <c r="G486" s="162">
        <v>161250</v>
      </c>
      <c r="H486" s="162">
        <v>160250</v>
      </c>
      <c r="I486" s="161">
        <v>99.379844961240309</v>
      </c>
    </row>
    <row r="487" spans="2:9" x14ac:dyDescent="0.3">
      <c r="B487" s="164" t="s">
        <v>496</v>
      </c>
      <c r="C487" s="163" t="s">
        <v>497</v>
      </c>
      <c r="D487" s="173"/>
      <c r="E487" s="173"/>
      <c r="F487" s="163"/>
      <c r="G487" s="162">
        <v>24832000</v>
      </c>
      <c r="H487" s="162">
        <v>20354979.390000001</v>
      </c>
      <c r="I487" s="161">
        <v>81.970761074420111</v>
      </c>
    </row>
    <row r="488" spans="2:9" x14ac:dyDescent="0.3">
      <c r="B488" s="164" t="s">
        <v>498</v>
      </c>
      <c r="C488" s="163" t="s">
        <v>499</v>
      </c>
      <c r="D488" s="173"/>
      <c r="E488" s="173"/>
      <c r="F488" s="163"/>
      <c r="G488" s="162">
        <v>24832000</v>
      </c>
      <c r="H488" s="162">
        <v>20354979.390000001</v>
      </c>
      <c r="I488" s="161">
        <v>81.970761074420111</v>
      </c>
    </row>
    <row r="489" spans="2:9" x14ac:dyDescent="0.3">
      <c r="B489" s="164" t="s">
        <v>500</v>
      </c>
      <c r="C489" s="163" t="s">
        <v>499</v>
      </c>
      <c r="D489" s="173" t="s">
        <v>501</v>
      </c>
      <c r="E489" s="173"/>
      <c r="F489" s="163"/>
      <c r="G489" s="162">
        <v>24832000</v>
      </c>
      <c r="H489" s="162">
        <v>20354979.390000001</v>
      </c>
      <c r="I489" s="161">
        <v>81.970761074420111</v>
      </c>
    </row>
    <row r="490" spans="2:9" ht="20.399999999999999" x14ac:dyDescent="0.3">
      <c r="B490" s="164" t="s">
        <v>502</v>
      </c>
      <c r="C490" s="163" t="s">
        <v>499</v>
      </c>
      <c r="D490" s="173" t="s">
        <v>503</v>
      </c>
      <c r="E490" s="173"/>
      <c r="F490" s="163"/>
      <c r="G490" s="162">
        <v>4000000</v>
      </c>
      <c r="H490" s="162">
        <v>3977493.09</v>
      </c>
      <c r="I490" s="161">
        <v>99.437327249999996</v>
      </c>
    </row>
    <row r="491" spans="2:9" ht="20.399999999999999" x14ac:dyDescent="0.3">
      <c r="B491" s="164" t="s">
        <v>504</v>
      </c>
      <c r="C491" s="163" t="s">
        <v>499</v>
      </c>
      <c r="D491" s="173" t="s">
        <v>505</v>
      </c>
      <c r="E491" s="173"/>
      <c r="F491" s="163"/>
      <c r="G491" s="162">
        <v>4000000</v>
      </c>
      <c r="H491" s="162">
        <v>3977493.09</v>
      </c>
      <c r="I491" s="161">
        <v>99.437327249999996</v>
      </c>
    </row>
    <row r="492" spans="2:9" ht="20.399999999999999" x14ac:dyDescent="0.3">
      <c r="B492" s="164" t="s">
        <v>20</v>
      </c>
      <c r="C492" s="163" t="s">
        <v>499</v>
      </c>
      <c r="D492" s="173" t="s">
        <v>505</v>
      </c>
      <c r="E492" s="173"/>
      <c r="F492" s="163" t="s">
        <v>21</v>
      </c>
      <c r="G492" s="162">
        <v>4000000</v>
      </c>
      <c r="H492" s="162">
        <v>3977493.09</v>
      </c>
      <c r="I492" s="161">
        <v>99.437327249999996</v>
      </c>
    </row>
    <row r="493" spans="2:9" ht="20.399999999999999" x14ac:dyDescent="0.3">
      <c r="B493" s="164" t="s">
        <v>506</v>
      </c>
      <c r="C493" s="163" t="s">
        <v>499</v>
      </c>
      <c r="D493" s="173" t="s">
        <v>507</v>
      </c>
      <c r="E493" s="173"/>
      <c r="F493" s="163"/>
      <c r="G493" s="162">
        <v>1835670</v>
      </c>
      <c r="H493" s="162">
        <v>1835665.18</v>
      </c>
      <c r="I493" s="161">
        <v>99.999737425572135</v>
      </c>
    </row>
    <row r="494" spans="2:9" ht="20.399999999999999" x14ac:dyDescent="0.3">
      <c r="B494" s="164" t="s">
        <v>504</v>
      </c>
      <c r="C494" s="163" t="s">
        <v>499</v>
      </c>
      <c r="D494" s="173" t="s">
        <v>508</v>
      </c>
      <c r="E494" s="173"/>
      <c r="F494" s="163"/>
      <c r="G494" s="162">
        <v>1835670</v>
      </c>
      <c r="H494" s="162">
        <v>1835665.18</v>
      </c>
      <c r="I494" s="161">
        <v>99.999737425572135</v>
      </c>
    </row>
    <row r="495" spans="2:9" ht="20.399999999999999" x14ac:dyDescent="0.3">
      <c r="B495" s="164" t="s">
        <v>20</v>
      </c>
      <c r="C495" s="163" t="s">
        <v>499</v>
      </c>
      <c r="D495" s="173" t="s">
        <v>508</v>
      </c>
      <c r="E495" s="173"/>
      <c r="F495" s="163" t="s">
        <v>21</v>
      </c>
      <c r="G495" s="162">
        <v>1835670</v>
      </c>
      <c r="H495" s="162">
        <v>1835665.18</v>
      </c>
      <c r="I495" s="161">
        <v>99.999737425572135</v>
      </c>
    </row>
    <row r="496" spans="2:9" ht="20.399999999999999" x14ac:dyDescent="0.3">
      <c r="B496" s="164" t="s">
        <v>509</v>
      </c>
      <c r="C496" s="163" t="s">
        <v>499</v>
      </c>
      <c r="D496" s="173" t="s">
        <v>510</v>
      </c>
      <c r="E496" s="173"/>
      <c r="F496" s="163"/>
      <c r="G496" s="162">
        <v>398750</v>
      </c>
      <c r="H496" s="162">
        <v>398750</v>
      </c>
      <c r="I496" s="161">
        <v>100</v>
      </c>
    </row>
    <row r="497" spans="2:9" ht="20.399999999999999" x14ac:dyDescent="0.3">
      <c r="B497" s="164" t="s">
        <v>504</v>
      </c>
      <c r="C497" s="163" t="s">
        <v>499</v>
      </c>
      <c r="D497" s="173" t="s">
        <v>511</v>
      </c>
      <c r="E497" s="173"/>
      <c r="F497" s="163"/>
      <c r="G497" s="162">
        <v>398750</v>
      </c>
      <c r="H497" s="162">
        <v>398750</v>
      </c>
      <c r="I497" s="161">
        <v>100</v>
      </c>
    </row>
    <row r="498" spans="2:9" ht="20.399999999999999" x14ac:dyDescent="0.3">
      <c r="B498" s="164" t="s">
        <v>20</v>
      </c>
      <c r="C498" s="163" t="s">
        <v>499</v>
      </c>
      <c r="D498" s="173" t="s">
        <v>511</v>
      </c>
      <c r="E498" s="173"/>
      <c r="F498" s="163" t="s">
        <v>21</v>
      </c>
      <c r="G498" s="162">
        <v>398750</v>
      </c>
      <c r="H498" s="162">
        <v>398750</v>
      </c>
      <c r="I498" s="161">
        <v>100</v>
      </c>
    </row>
    <row r="499" spans="2:9" x14ac:dyDescent="0.3">
      <c r="B499" s="164" t="s">
        <v>512</v>
      </c>
      <c r="C499" s="163" t="s">
        <v>499</v>
      </c>
      <c r="D499" s="173" t="s">
        <v>513</v>
      </c>
      <c r="E499" s="173"/>
      <c r="F499" s="163"/>
      <c r="G499" s="162">
        <v>4000000</v>
      </c>
      <c r="H499" s="162">
        <v>0</v>
      </c>
      <c r="I499" s="161">
        <v>0</v>
      </c>
    </row>
    <row r="500" spans="2:9" ht="20.399999999999999" x14ac:dyDescent="0.3">
      <c r="B500" s="164" t="s">
        <v>504</v>
      </c>
      <c r="C500" s="163" t="s">
        <v>499</v>
      </c>
      <c r="D500" s="173" t="s">
        <v>514</v>
      </c>
      <c r="E500" s="173"/>
      <c r="F500" s="163"/>
      <c r="G500" s="162">
        <v>4000000</v>
      </c>
      <c r="H500" s="162">
        <v>0</v>
      </c>
      <c r="I500" s="161">
        <v>0</v>
      </c>
    </row>
    <row r="501" spans="2:9" x14ac:dyDescent="0.3">
      <c r="B501" s="164" t="s">
        <v>22</v>
      </c>
      <c r="C501" s="163" t="s">
        <v>499</v>
      </c>
      <c r="D501" s="173" t="s">
        <v>514</v>
      </c>
      <c r="E501" s="173"/>
      <c r="F501" s="163" t="s">
        <v>23</v>
      </c>
      <c r="G501" s="162">
        <v>4000000</v>
      </c>
      <c r="H501" s="162">
        <v>0</v>
      </c>
      <c r="I501" s="161">
        <v>0</v>
      </c>
    </row>
    <row r="502" spans="2:9" ht="20.399999999999999" x14ac:dyDescent="0.3">
      <c r="B502" s="164" t="s">
        <v>515</v>
      </c>
      <c r="C502" s="163" t="s">
        <v>499</v>
      </c>
      <c r="D502" s="173" t="s">
        <v>516</v>
      </c>
      <c r="E502" s="173"/>
      <c r="F502" s="163"/>
      <c r="G502" s="162">
        <v>1399380</v>
      </c>
      <c r="H502" s="162">
        <v>1224946.3999999999</v>
      </c>
      <c r="I502" s="161">
        <v>87.534936900627415</v>
      </c>
    </row>
    <row r="503" spans="2:9" ht="20.399999999999999" x14ac:dyDescent="0.3">
      <c r="B503" s="164" t="s">
        <v>504</v>
      </c>
      <c r="C503" s="163" t="s">
        <v>499</v>
      </c>
      <c r="D503" s="173" t="s">
        <v>517</v>
      </c>
      <c r="E503" s="173"/>
      <c r="F503" s="163"/>
      <c r="G503" s="162">
        <v>1399380</v>
      </c>
      <c r="H503" s="162">
        <v>1224946.3999999999</v>
      </c>
      <c r="I503" s="161">
        <v>87.534936900627415</v>
      </c>
    </row>
    <row r="504" spans="2:9" ht="20.399999999999999" x14ac:dyDescent="0.3">
      <c r="B504" s="164" t="s">
        <v>20</v>
      </c>
      <c r="C504" s="163" t="s">
        <v>499</v>
      </c>
      <c r="D504" s="173" t="s">
        <v>517</v>
      </c>
      <c r="E504" s="173"/>
      <c r="F504" s="163" t="s">
        <v>21</v>
      </c>
      <c r="G504" s="162">
        <v>1399380</v>
      </c>
      <c r="H504" s="162">
        <v>1224946.3999999999</v>
      </c>
      <c r="I504" s="161">
        <v>87.534936900627415</v>
      </c>
    </row>
    <row r="505" spans="2:9" ht="20.399999999999999" x14ac:dyDescent="0.3">
      <c r="B505" s="164" t="s">
        <v>518</v>
      </c>
      <c r="C505" s="163" t="s">
        <v>499</v>
      </c>
      <c r="D505" s="173" t="s">
        <v>519</v>
      </c>
      <c r="E505" s="173"/>
      <c r="F505" s="163"/>
      <c r="G505" s="162">
        <v>599532</v>
      </c>
      <c r="H505" s="162">
        <v>599532</v>
      </c>
      <c r="I505" s="161">
        <v>100</v>
      </c>
    </row>
    <row r="506" spans="2:9" ht="20.399999999999999" x14ac:dyDescent="0.3">
      <c r="B506" s="164" t="s">
        <v>504</v>
      </c>
      <c r="C506" s="163" t="s">
        <v>499</v>
      </c>
      <c r="D506" s="173" t="s">
        <v>520</v>
      </c>
      <c r="E506" s="173"/>
      <c r="F506" s="163"/>
      <c r="G506" s="162">
        <v>599532</v>
      </c>
      <c r="H506" s="162">
        <v>599532</v>
      </c>
      <c r="I506" s="161">
        <v>100</v>
      </c>
    </row>
    <row r="507" spans="2:9" ht="20.399999999999999" x14ac:dyDescent="0.3">
      <c r="B507" s="164" t="s">
        <v>20</v>
      </c>
      <c r="C507" s="163" t="s">
        <v>499</v>
      </c>
      <c r="D507" s="173" t="s">
        <v>520</v>
      </c>
      <c r="E507" s="173"/>
      <c r="F507" s="163" t="s">
        <v>21</v>
      </c>
      <c r="G507" s="162">
        <v>599532</v>
      </c>
      <c r="H507" s="162">
        <v>599532</v>
      </c>
      <c r="I507" s="161">
        <v>100</v>
      </c>
    </row>
    <row r="508" spans="2:9" ht="20.399999999999999" x14ac:dyDescent="0.3">
      <c r="B508" s="164" t="s">
        <v>521</v>
      </c>
      <c r="C508" s="163" t="s">
        <v>499</v>
      </c>
      <c r="D508" s="173" t="s">
        <v>522</v>
      </c>
      <c r="E508" s="173"/>
      <c r="F508" s="163"/>
      <c r="G508" s="162">
        <v>2713000</v>
      </c>
      <c r="H508" s="162">
        <v>2693000</v>
      </c>
      <c r="I508" s="161">
        <v>99.262808698857356</v>
      </c>
    </row>
    <row r="509" spans="2:9" ht="20.399999999999999" x14ac:dyDescent="0.3">
      <c r="B509" s="164" t="s">
        <v>523</v>
      </c>
      <c r="C509" s="163" t="s">
        <v>499</v>
      </c>
      <c r="D509" s="173" t="s">
        <v>524</v>
      </c>
      <c r="E509" s="173"/>
      <c r="F509" s="163"/>
      <c r="G509" s="162">
        <v>2713000</v>
      </c>
      <c r="H509" s="162">
        <v>2693000</v>
      </c>
      <c r="I509" s="161">
        <v>99.262808698857356</v>
      </c>
    </row>
    <row r="510" spans="2:9" ht="20.399999999999999" x14ac:dyDescent="0.3">
      <c r="B510" s="164" t="s">
        <v>20</v>
      </c>
      <c r="C510" s="163" t="s">
        <v>499</v>
      </c>
      <c r="D510" s="173" t="s">
        <v>524</v>
      </c>
      <c r="E510" s="173"/>
      <c r="F510" s="163" t="s">
        <v>21</v>
      </c>
      <c r="G510" s="162">
        <v>2713000</v>
      </c>
      <c r="H510" s="162">
        <v>2693000</v>
      </c>
      <c r="I510" s="161">
        <v>99.262808698857356</v>
      </c>
    </row>
    <row r="511" spans="2:9" x14ac:dyDescent="0.3">
      <c r="B511" s="164" t="s">
        <v>525</v>
      </c>
      <c r="C511" s="163" t="s">
        <v>499</v>
      </c>
      <c r="D511" s="173" t="s">
        <v>526</v>
      </c>
      <c r="E511" s="173"/>
      <c r="F511" s="163"/>
      <c r="G511" s="162">
        <v>249970</v>
      </c>
      <c r="H511" s="162">
        <v>249900</v>
      </c>
      <c r="I511" s="161">
        <v>99.971996639596753</v>
      </c>
    </row>
    <row r="512" spans="2:9" x14ac:dyDescent="0.3">
      <c r="B512" s="164" t="s">
        <v>527</v>
      </c>
      <c r="C512" s="163" t="s">
        <v>499</v>
      </c>
      <c r="D512" s="173" t="s">
        <v>528</v>
      </c>
      <c r="E512" s="173"/>
      <c r="F512" s="163"/>
      <c r="G512" s="162">
        <v>249970</v>
      </c>
      <c r="H512" s="162">
        <v>249900</v>
      </c>
      <c r="I512" s="161">
        <v>99.971996639596753</v>
      </c>
    </row>
    <row r="513" spans="2:9" ht="20.399999999999999" x14ac:dyDescent="0.3">
      <c r="B513" s="164" t="s">
        <v>20</v>
      </c>
      <c r="C513" s="163" t="s">
        <v>499</v>
      </c>
      <c r="D513" s="173" t="s">
        <v>528</v>
      </c>
      <c r="E513" s="173"/>
      <c r="F513" s="163" t="s">
        <v>21</v>
      </c>
      <c r="G513" s="162">
        <v>249970</v>
      </c>
      <c r="H513" s="162">
        <v>249900</v>
      </c>
      <c r="I513" s="161">
        <v>99.971996639596753</v>
      </c>
    </row>
    <row r="514" spans="2:9" x14ac:dyDescent="0.3">
      <c r="B514" s="164" t="s">
        <v>529</v>
      </c>
      <c r="C514" s="163" t="s">
        <v>499</v>
      </c>
      <c r="D514" s="173" t="s">
        <v>530</v>
      </c>
      <c r="E514" s="173"/>
      <c r="F514" s="163"/>
      <c r="G514" s="162">
        <v>9635698</v>
      </c>
      <c r="H514" s="162">
        <v>9375692.7200000007</v>
      </c>
      <c r="I514" s="161">
        <v>97.301645609897705</v>
      </c>
    </row>
    <row r="515" spans="2:9" ht="20.399999999999999" x14ac:dyDescent="0.3">
      <c r="B515" s="164" t="s">
        <v>504</v>
      </c>
      <c r="C515" s="163" t="s">
        <v>499</v>
      </c>
      <c r="D515" s="173" t="s">
        <v>531</v>
      </c>
      <c r="E515" s="173"/>
      <c r="F515" s="163"/>
      <c r="G515" s="162">
        <v>9635698</v>
      </c>
      <c r="H515" s="162">
        <v>9375692.7200000007</v>
      </c>
      <c r="I515" s="161">
        <v>97.301645609897705</v>
      </c>
    </row>
    <row r="516" spans="2:9" ht="20.399999999999999" x14ac:dyDescent="0.3">
      <c r="B516" s="164" t="s">
        <v>20</v>
      </c>
      <c r="C516" s="163" t="s">
        <v>499</v>
      </c>
      <c r="D516" s="173" t="s">
        <v>531</v>
      </c>
      <c r="E516" s="173"/>
      <c r="F516" s="163" t="s">
        <v>21</v>
      </c>
      <c r="G516" s="162">
        <v>9635698</v>
      </c>
      <c r="H516" s="162">
        <v>9375692.7200000007</v>
      </c>
      <c r="I516" s="161">
        <v>97.301645609897705</v>
      </c>
    </row>
    <row r="517" spans="2:9" x14ac:dyDescent="0.3">
      <c r="B517" s="164" t="s">
        <v>532</v>
      </c>
      <c r="C517" s="163" t="s">
        <v>533</v>
      </c>
      <c r="D517" s="173"/>
      <c r="E517" s="173"/>
      <c r="F517" s="163"/>
      <c r="G517" s="162">
        <v>3656218935.5</v>
      </c>
      <c r="H517" s="162">
        <v>3429810677.7800002</v>
      </c>
      <c r="I517" s="161">
        <v>93.80758478323898</v>
      </c>
    </row>
    <row r="518" spans="2:9" x14ac:dyDescent="0.3">
      <c r="B518" s="164" t="s">
        <v>534</v>
      </c>
      <c r="C518" s="163" t="s">
        <v>535</v>
      </c>
      <c r="D518" s="173"/>
      <c r="E518" s="173"/>
      <c r="F518" s="163"/>
      <c r="G518" s="162">
        <v>1263330278.24</v>
      </c>
      <c r="H518" s="162">
        <v>1262294239.7</v>
      </c>
      <c r="I518" s="161">
        <v>99.91799147397596</v>
      </c>
    </row>
    <row r="519" spans="2:9" x14ac:dyDescent="0.3">
      <c r="B519" s="164" t="s">
        <v>28</v>
      </c>
      <c r="C519" s="163" t="s">
        <v>535</v>
      </c>
      <c r="D519" s="173" t="s">
        <v>29</v>
      </c>
      <c r="E519" s="173"/>
      <c r="F519" s="163"/>
      <c r="G519" s="162">
        <v>1263330278.24</v>
      </c>
      <c r="H519" s="162">
        <v>1262294239.7</v>
      </c>
      <c r="I519" s="161">
        <v>99.91799147397596</v>
      </c>
    </row>
    <row r="520" spans="2:9" x14ac:dyDescent="0.3">
      <c r="B520" s="164" t="s">
        <v>137</v>
      </c>
      <c r="C520" s="163" t="s">
        <v>535</v>
      </c>
      <c r="D520" s="173" t="s">
        <v>138</v>
      </c>
      <c r="E520" s="173"/>
      <c r="F520" s="163"/>
      <c r="G520" s="162">
        <v>1262886130</v>
      </c>
      <c r="H520" s="162">
        <v>1261850091.46</v>
      </c>
      <c r="I520" s="161">
        <v>99.917962632149582</v>
      </c>
    </row>
    <row r="521" spans="2:9" ht="20.399999999999999" x14ac:dyDescent="0.3">
      <c r="B521" s="164" t="s">
        <v>536</v>
      </c>
      <c r="C521" s="163" t="s">
        <v>535</v>
      </c>
      <c r="D521" s="173" t="s">
        <v>537</v>
      </c>
      <c r="E521" s="173"/>
      <c r="F521" s="163"/>
      <c r="G521" s="162">
        <v>31791800</v>
      </c>
      <c r="H521" s="162">
        <v>31791800</v>
      </c>
      <c r="I521" s="161">
        <v>100</v>
      </c>
    </row>
    <row r="522" spans="2:9" x14ac:dyDescent="0.3">
      <c r="B522" s="164" t="s">
        <v>538</v>
      </c>
      <c r="C522" s="163" t="s">
        <v>535</v>
      </c>
      <c r="D522" s="173" t="s">
        <v>539</v>
      </c>
      <c r="E522" s="173"/>
      <c r="F522" s="163"/>
      <c r="G522" s="162">
        <v>31791800</v>
      </c>
      <c r="H522" s="162">
        <v>31791800</v>
      </c>
      <c r="I522" s="161">
        <v>100</v>
      </c>
    </row>
    <row r="523" spans="2:9" ht="20.399999999999999" x14ac:dyDescent="0.3">
      <c r="B523" s="164" t="s">
        <v>159</v>
      </c>
      <c r="C523" s="163" t="s">
        <v>535</v>
      </c>
      <c r="D523" s="173" t="s">
        <v>539</v>
      </c>
      <c r="E523" s="173"/>
      <c r="F523" s="163" t="s">
        <v>160</v>
      </c>
      <c r="G523" s="162">
        <v>31791800</v>
      </c>
      <c r="H523" s="162">
        <v>31791800</v>
      </c>
      <c r="I523" s="161">
        <v>100</v>
      </c>
    </row>
    <row r="524" spans="2:9" ht="20.399999999999999" x14ac:dyDescent="0.3">
      <c r="B524" s="164" t="s">
        <v>540</v>
      </c>
      <c r="C524" s="163" t="s">
        <v>535</v>
      </c>
      <c r="D524" s="173" t="s">
        <v>541</v>
      </c>
      <c r="E524" s="173"/>
      <c r="F524" s="163"/>
      <c r="G524" s="162">
        <v>30898410</v>
      </c>
      <c r="H524" s="162">
        <v>29958530.34</v>
      </c>
      <c r="I524" s="161">
        <v>96.958161730652165</v>
      </c>
    </row>
    <row r="525" spans="2:9" ht="20.399999999999999" x14ac:dyDescent="0.3">
      <c r="B525" s="164" t="s">
        <v>542</v>
      </c>
      <c r="C525" s="163" t="s">
        <v>535</v>
      </c>
      <c r="D525" s="173" t="s">
        <v>543</v>
      </c>
      <c r="E525" s="173"/>
      <c r="F525" s="163"/>
      <c r="G525" s="162">
        <v>12910410</v>
      </c>
      <c r="H525" s="162">
        <v>12910410</v>
      </c>
      <c r="I525" s="161">
        <v>100</v>
      </c>
    </row>
    <row r="526" spans="2:9" ht="20.399999999999999" x14ac:dyDescent="0.3">
      <c r="B526" s="164" t="s">
        <v>159</v>
      </c>
      <c r="C526" s="163" t="s">
        <v>535</v>
      </c>
      <c r="D526" s="173" t="s">
        <v>543</v>
      </c>
      <c r="E526" s="173"/>
      <c r="F526" s="163" t="s">
        <v>160</v>
      </c>
      <c r="G526" s="162">
        <v>12910410</v>
      </c>
      <c r="H526" s="162">
        <v>12910410</v>
      </c>
      <c r="I526" s="161">
        <v>100</v>
      </c>
    </row>
    <row r="527" spans="2:9" ht="30.6" x14ac:dyDescent="0.3">
      <c r="B527" s="164" t="s">
        <v>544</v>
      </c>
      <c r="C527" s="163" t="s">
        <v>535</v>
      </c>
      <c r="D527" s="173" t="s">
        <v>545</v>
      </c>
      <c r="E527" s="173"/>
      <c r="F527" s="163"/>
      <c r="G527" s="162">
        <v>17988000</v>
      </c>
      <c r="H527" s="162">
        <v>17048120.34</v>
      </c>
      <c r="I527" s="161">
        <v>94.774962975316882</v>
      </c>
    </row>
    <row r="528" spans="2:9" ht="20.399999999999999" x14ac:dyDescent="0.3">
      <c r="B528" s="164" t="s">
        <v>159</v>
      </c>
      <c r="C528" s="163" t="s">
        <v>535</v>
      </c>
      <c r="D528" s="173" t="s">
        <v>545</v>
      </c>
      <c r="E528" s="173"/>
      <c r="F528" s="163" t="s">
        <v>160</v>
      </c>
      <c r="G528" s="162">
        <v>17988000</v>
      </c>
      <c r="H528" s="162">
        <v>17048120.34</v>
      </c>
      <c r="I528" s="161">
        <v>94.774962975316882</v>
      </c>
    </row>
    <row r="529" spans="2:9" ht="20.399999999999999" x14ac:dyDescent="0.3">
      <c r="B529" s="164" t="s">
        <v>546</v>
      </c>
      <c r="C529" s="163" t="s">
        <v>535</v>
      </c>
      <c r="D529" s="173" t="s">
        <v>547</v>
      </c>
      <c r="E529" s="173"/>
      <c r="F529" s="163"/>
      <c r="G529" s="162">
        <v>1189318400</v>
      </c>
      <c r="H529" s="162">
        <v>1189318400</v>
      </c>
      <c r="I529" s="161">
        <v>100</v>
      </c>
    </row>
    <row r="530" spans="2:9" x14ac:dyDescent="0.3">
      <c r="B530" s="164" t="s">
        <v>131</v>
      </c>
      <c r="C530" s="163" t="s">
        <v>535</v>
      </c>
      <c r="D530" s="173" t="s">
        <v>548</v>
      </c>
      <c r="E530" s="173"/>
      <c r="F530" s="163"/>
      <c r="G530" s="162">
        <v>502892400</v>
      </c>
      <c r="H530" s="162">
        <v>502892400</v>
      </c>
      <c r="I530" s="161">
        <v>100</v>
      </c>
    </row>
    <row r="531" spans="2:9" ht="20.399999999999999" x14ac:dyDescent="0.3">
      <c r="B531" s="164" t="s">
        <v>159</v>
      </c>
      <c r="C531" s="163" t="s">
        <v>535</v>
      </c>
      <c r="D531" s="173" t="s">
        <v>548</v>
      </c>
      <c r="E531" s="173"/>
      <c r="F531" s="163" t="s">
        <v>160</v>
      </c>
      <c r="G531" s="162">
        <v>502892400</v>
      </c>
      <c r="H531" s="162">
        <v>502892400</v>
      </c>
      <c r="I531" s="161">
        <v>100</v>
      </c>
    </row>
    <row r="532" spans="2:9" ht="61.2" x14ac:dyDescent="0.3">
      <c r="B532" s="164" t="s">
        <v>549</v>
      </c>
      <c r="C532" s="163" t="s">
        <v>535</v>
      </c>
      <c r="D532" s="173" t="s">
        <v>550</v>
      </c>
      <c r="E532" s="173"/>
      <c r="F532" s="163"/>
      <c r="G532" s="162">
        <v>640142000</v>
      </c>
      <c r="H532" s="162">
        <v>640142000</v>
      </c>
      <c r="I532" s="161">
        <v>100</v>
      </c>
    </row>
    <row r="533" spans="2:9" ht="20.399999999999999" x14ac:dyDescent="0.3">
      <c r="B533" s="164" t="s">
        <v>159</v>
      </c>
      <c r="C533" s="163" t="s">
        <v>535</v>
      </c>
      <c r="D533" s="173" t="s">
        <v>550</v>
      </c>
      <c r="E533" s="173"/>
      <c r="F533" s="163" t="s">
        <v>160</v>
      </c>
      <c r="G533" s="162">
        <v>640142000</v>
      </c>
      <c r="H533" s="162">
        <v>640142000</v>
      </c>
      <c r="I533" s="161">
        <v>100</v>
      </c>
    </row>
    <row r="534" spans="2:9" x14ac:dyDescent="0.3">
      <c r="B534" s="164" t="s">
        <v>551</v>
      </c>
      <c r="C534" s="163" t="s">
        <v>535</v>
      </c>
      <c r="D534" s="173" t="s">
        <v>552</v>
      </c>
      <c r="E534" s="173"/>
      <c r="F534" s="163"/>
      <c r="G534" s="162">
        <v>46284000</v>
      </c>
      <c r="H534" s="162">
        <v>46284000</v>
      </c>
      <c r="I534" s="161">
        <v>100</v>
      </c>
    </row>
    <row r="535" spans="2:9" ht="20.399999999999999" x14ac:dyDescent="0.3">
      <c r="B535" s="164" t="s">
        <v>159</v>
      </c>
      <c r="C535" s="163" t="s">
        <v>535</v>
      </c>
      <c r="D535" s="173" t="s">
        <v>552</v>
      </c>
      <c r="E535" s="173"/>
      <c r="F535" s="163" t="s">
        <v>160</v>
      </c>
      <c r="G535" s="162">
        <v>46284000</v>
      </c>
      <c r="H535" s="162">
        <v>46284000</v>
      </c>
      <c r="I535" s="161">
        <v>100</v>
      </c>
    </row>
    <row r="536" spans="2:9" ht="20.399999999999999" x14ac:dyDescent="0.3">
      <c r="B536" s="164" t="s">
        <v>553</v>
      </c>
      <c r="C536" s="163" t="s">
        <v>535</v>
      </c>
      <c r="D536" s="173" t="s">
        <v>554</v>
      </c>
      <c r="E536" s="173"/>
      <c r="F536" s="163"/>
      <c r="G536" s="162">
        <v>350000</v>
      </c>
      <c r="H536" s="162">
        <v>350000</v>
      </c>
      <c r="I536" s="161">
        <v>100</v>
      </c>
    </row>
    <row r="537" spans="2:9" ht="20.399999999999999" x14ac:dyDescent="0.3">
      <c r="B537" s="164" t="s">
        <v>555</v>
      </c>
      <c r="C537" s="163" t="s">
        <v>535</v>
      </c>
      <c r="D537" s="173" t="s">
        <v>556</v>
      </c>
      <c r="E537" s="173"/>
      <c r="F537" s="163"/>
      <c r="G537" s="162">
        <v>350000</v>
      </c>
      <c r="H537" s="162">
        <v>350000</v>
      </c>
      <c r="I537" s="161">
        <v>100</v>
      </c>
    </row>
    <row r="538" spans="2:9" ht="20.399999999999999" x14ac:dyDescent="0.3">
      <c r="B538" s="164" t="s">
        <v>159</v>
      </c>
      <c r="C538" s="163" t="s">
        <v>535</v>
      </c>
      <c r="D538" s="173" t="s">
        <v>556</v>
      </c>
      <c r="E538" s="173"/>
      <c r="F538" s="163" t="s">
        <v>160</v>
      </c>
      <c r="G538" s="162">
        <v>350000</v>
      </c>
      <c r="H538" s="162">
        <v>350000</v>
      </c>
      <c r="I538" s="161">
        <v>100</v>
      </c>
    </row>
    <row r="539" spans="2:9" ht="20.399999999999999" x14ac:dyDescent="0.3">
      <c r="B539" s="164" t="s">
        <v>139</v>
      </c>
      <c r="C539" s="163" t="s">
        <v>535</v>
      </c>
      <c r="D539" s="173" t="s">
        <v>140</v>
      </c>
      <c r="E539" s="173"/>
      <c r="F539" s="163"/>
      <c r="G539" s="162">
        <v>8320300</v>
      </c>
      <c r="H539" s="162">
        <v>8224141.1200000001</v>
      </c>
      <c r="I539" s="161">
        <v>98.844285903152524</v>
      </c>
    </row>
    <row r="540" spans="2:9" ht="20.399999999999999" x14ac:dyDescent="0.3">
      <c r="B540" s="164" t="s">
        <v>557</v>
      </c>
      <c r="C540" s="163" t="s">
        <v>535</v>
      </c>
      <c r="D540" s="173" t="s">
        <v>558</v>
      </c>
      <c r="E540" s="173"/>
      <c r="F540" s="163"/>
      <c r="G540" s="162">
        <v>3829000</v>
      </c>
      <c r="H540" s="162">
        <v>3732841.12</v>
      </c>
      <c r="I540" s="161">
        <v>97.488668581875174</v>
      </c>
    </row>
    <row r="541" spans="2:9" ht="20.399999999999999" x14ac:dyDescent="0.3">
      <c r="B541" s="164" t="s">
        <v>159</v>
      </c>
      <c r="C541" s="163" t="s">
        <v>535</v>
      </c>
      <c r="D541" s="173" t="s">
        <v>558</v>
      </c>
      <c r="E541" s="173"/>
      <c r="F541" s="163" t="s">
        <v>160</v>
      </c>
      <c r="G541" s="162">
        <v>3829000</v>
      </c>
      <c r="H541" s="162">
        <v>3732841.12</v>
      </c>
      <c r="I541" s="161">
        <v>97.488668581875174</v>
      </c>
    </row>
    <row r="542" spans="2:9" ht="20.399999999999999" x14ac:dyDescent="0.3">
      <c r="B542" s="164" t="s">
        <v>559</v>
      </c>
      <c r="C542" s="163" t="s">
        <v>535</v>
      </c>
      <c r="D542" s="173" t="s">
        <v>560</v>
      </c>
      <c r="E542" s="173"/>
      <c r="F542" s="163"/>
      <c r="G542" s="162">
        <v>550000</v>
      </c>
      <c r="H542" s="162">
        <v>550000</v>
      </c>
      <c r="I542" s="161">
        <v>100</v>
      </c>
    </row>
    <row r="543" spans="2:9" ht="20.399999999999999" x14ac:dyDescent="0.3">
      <c r="B543" s="164" t="s">
        <v>159</v>
      </c>
      <c r="C543" s="163" t="s">
        <v>535</v>
      </c>
      <c r="D543" s="173" t="s">
        <v>560</v>
      </c>
      <c r="E543" s="173"/>
      <c r="F543" s="163" t="s">
        <v>160</v>
      </c>
      <c r="G543" s="162">
        <v>550000</v>
      </c>
      <c r="H543" s="162">
        <v>550000</v>
      </c>
      <c r="I543" s="161">
        <v>100</v>
      </c>
    </row>
    <row r="544" spans="2:9" ht="30.6" x14ac:dyDescent="0.3">
      <c r="B544" s="164" t="s">
        <v>561</v>
      </c>
      <c r="C544" s="163" t="s">
        <v>535</v>
      </c>
      <c r="D544" s="173" t="s">
        <v>562</v>
      </c>
      <c r="E544" s="173"/>
      <c r="F544" s="163"/>
      <c r="G544" s="162">
        <v>1100000</v>
      </c>
      <c r="H544" s="162">
        <v>1100000</v>
      </c>
      <c r="I544" s="161">
        <v>100</v>
      </c>
    </row>
    <row r="545" spans="2:9" ht="20.399999999999999" x14ac:dyDescent="0.3">
      <c r="B545" s="164" t="s">
        <v>159</v>
      </c>
      <c r="C545" s="163" t="s">
        <v>535</v>
      </c>
      <c r="D545" s="173" t="s">
        <v>562</v>
      </c>
      <c r="E545" s="173"/>
      <c r="F545" s="163" t="s">
        <v>160</v>
      </c>
      <c r="G545" s="162">
        <v>1100000</v>
      </c>
      <c r="H545" s="162">
        <v>1100000</v>
      </c>
      <c r="I545" s="161">
        <v>100</v>
      </c>
    </row>
    <row r="546" spans="2:9" ht="51" x14ac:dyDescent="0.3">
      <c r="B546" s="164" t="s">
        <v>563</v>
      </c>
      <c r="C546" s="163" t="s">
        <v>535</v>
      </c>
      <c r="D546" s="173" t="s">
        <v>564</v>
      </c>
      <c r="E546" s="173"/>
      <c r="F546" s="163"/>
      <c r="G546" s="162">
        <v>2841300</v>
      </c>
      <c r="H546" s="162">
        <v>2841300</v>
      </c>
      <c r="I546" s="161">
        <v>100</v>
      </c>
    </row>
    <row r="547" spans="2:9" ht="20.399999999999999" x14ac:dyDescent="0.3">
      <c r="B547" s="164" t="s">
        <v>159</v>
      </c>
      <c r="C547" s="163" t="s">
        <v>535</v>
      </c>
      <c r="D547" s="173" t="s">
        <v>564</v>
      </c>
      <c r="E547" s="173"/>
      <c r="F547" s="163" t="s">
        <v>160</v>
      </c>
      <c r="G547" s="162">
        <v>2841300</v>
      </c>
      <c r="H547" s="162">
        <v>2841300</v>
      </c>
      <c r="I547" s="161">
        <v>100</v>
      </c>
    </row>
    <row r="548" spans="2:9" x14ac:dyDescent="0.3">
      <c r="B548" s="164" t="s">
        <v>341</v>
      </c>
      <c r="C548" s="163" t="s">
        <v>535</v>
      </c>
      <c r="D548" s="173" t="s">
        <v>565</v>
      </c>
      <c r="E548" s="173"/>
      <c r="F548" s="163"/>
      <c r="G548" s="162">
        <v>2207220</v>
      </c>
      <c r="H548" s="162">
        <v>2207220</v>
      </c>
      <c r="I548" s="161">
        <v>100</v>
      </c>
    </row>
    <row r="549" spans="2:9" ht="20.399999999999999" x14ac:dyDescent="0.3">
      <c r="B549" s="164" t="s">
        <v>566</v>
      </c>
      <c r="C549" s="163" t="s">
        <v>535</v>
      </c>
      <c r="D549" s="173" t="s">
        <v>567</v>
      </c>
      <c r="E549" s="173"/>
      <c r="F549" s="163"/>
      <c r="G549" s="162">
        <v>2207220</v>
      </c>
      <c r="H549" s="162">
        <v>2207220</v>
      </c>
      <c r="I549" s="161">
        <v>100</v>
      </c>
    </row>
    <row r="550" spans="2:9" ht="20.399999999999999" x14ac:dyDescent="0.3">
      <c r="B550" s="164" t="s">
        <v>159</v>
      </c>
      <c r="C550" s="163" t="s">
        <v>535</v>
      </c>
      <c r="D550" s="173" t="s">
        <v>567</v>
      </c>
      <c r="E550" s="173"/>
      <c r="F550" s="163" t="s">
        <v>160</v>
      </c>
      <c r="G550" s="162">
        <v>2207220</v>
      </c>
      <c r="H550" s="162">
        <v>2207220</v>
      </c>
      <c r="I550" s="161">
        <v>100</v>
      </c>
    </row>
    <row r="551" spans="2:9" x14ac:dyDescent="0.3">
      <c r="B551" s="164" t="s">
        <v>30</v>
      </c>
      <c r="C551" s="163" t="s">
        <v>535</v>
      </c>
      <c r="D551" s="173" t="s">
        <v>31</v>
      </c>
      <c r="E551" s="173"/>
      <c r="F551" s="163"/>
      <c r="G551" s="162">
        <v>2810</v>
      </c>
      <c r="H551" s="162">
        <v>2810</v>
      </c>
      <c r="I551" s="161">
        <v>100</v>
      </c>
    </row>
    <row r="552" spans="2:9" ht="20.399999999999999" x14ac:dyDescent="0.3">
      <c r="B552" s="164" t="s">
        <v>568</v>
      </c>
      <c r="C552" s="163" t="s">
        <v>535</v>
      </c>
      <c r="D552" s="173" t="s">
        <v>569</v>
      </c>
      <c r="E552" s="173"/>
      <c r="F552" s="163"/>
      <c r="G552" s="162">
        <v>2810</v>
      </c>
      <c r="H552" s="162">
        <v>2810</v>
      </c>
      <c r="I552" s="161">
        <v>100</v>
      </c>
    </row>
    <row r="553" spans="2:9" ht="20.399999999999999" x14ac:dyDescent="0.3">
      <c r="B553" s="164" t="s">
        <v>570</v>
      </c>
      <c r="C553" s="163" t="s">
        <v>535</v>
      </c>
      <c r="D553" s="173" t="s">
        <v>571</v>
      </c>
      <c r="E553" s="173"/>
      <c r="F553" s="163"/>
      <c r="G553" s="162">
        <v>2810</v>
      </c>
      <c r="H553" s="162">
        <v>2810</v>
      </c>
      <c r="I553" s="161">
        <v>100</v>
      </c>
    </row>
    <row r="554" spans="2:9" ht="20.399999999999999" x14ac:dyDescent="0.3">
      <c r="B554" s="164" t="s">
        <v>159</v>
      </c>
      <c r="C554" s="163" t="s">
        <v>535</v>
      </c>
      <c r="D554" s="173" t="s">
        <v>571</v>
      </c>
      <c r="E554" s="173"/>
      <c r="F554" s="163" t="s">
        <v>160</v>
      </c>
      <c r="G554" s="162">
        <v>2810</v>
      </c>
      <c r="H554" s="162">
        <v>2810</v>
      </c>
      <c r="I554" s="161">
        <v>100</v>
      </c>
    </row>
    <row r="555" spans="2:9" x14ac:dyDescent="0.3">
      <c r="B555" s="164" t="s">
        <v>572</v>
      </c>
      <c r="C555" s="163" t="s">
        <v>535</v>
      </c>
      <c r="D555" s="173" t="s">
        <v>573</v>
      </c>
      <c r="E555" s="173"/>
      <c r="F555" s="163"/>
      <c r="G555" s="162">
        <v>441338.24</v>
      </c>
      <c r="H555" s="162">
        <v>441338.24</v>
      </c>
      <c r="I555" s="161">
        <v>100</v>
      </c>
    </row>
    <row r="556" spans="2:9" ht="20.399999999999999" x14ac:dyDescent="0.3">
      <c r="B556" s="164" t="s">
        <v>574</v>
      </c>
      <c r="C556" s="163" t="s">
        <v>535</v>
      </c>
      <c r="D556" s="173" t="s">
        <v>575</v>
      </c>
      <c r="E556" s="173"/>
      <c r="F556" s="163"/>
      <c r="G556" s="162">
        <v>80000</v>
      </c>
      <c r="H556" s="162">
        <v>80000</v>
      </c>
      <c r="I556" s="161">
        <v>100</v>
      </c>
    </row>
    <row r="557" spans="2:9" x14ac:dyDescent="0.3">
      <c r="B557" s="164" t="s">
        <v>576</v>
      </c>
      <c r="C557" s="163" t="s">
        <v>535</v>
      </c>
      <c r="D557" s="173" t="s">
        <v>577</v>
      </c>
      <c r="E557" s="173"/>
      <c r="F557" s="163"/>
      <c r="G557" s="162">
        <v>80000</v>
      </c>
      <c r="H557" s="162">
        <v>80000</v>
      </c>
      <c r="I557" s="161">
        <v>100</v>
      </c>
    </row>
    <row r="558" spans="2:9" ht="20.399999999999999" x14ac:dyDescent="0.3">
      <c r="B558" s="164" t="s">
        <v>159</v>
      </c>
      <c r="C558" s="163" t="s">
        <v>535</v>
      </c>
      <c r="D558" s="173" t="s">
        <v>577</v>
      </c>
      <c r="E558" s="173"/>
      <c r="F558" s="163" t="s">
        <v>160</v>
      </c>
      <c r="G558" s="162">
        <v>80000</v>
      </c>
      <c r="H558" s="162">
        <v>80000</v>
      </c>
      <c r="I558" s="161">
        <v>100</v>
      </c>
    </row>
    <row r="559" spans="2:9" x14ac:dyDescent="0.3">
      <c r="B559" s="164" t="s">
        <v>578</v>
      </c>
      <c r="C559" s="163" t="s">
        <v>535</v>
      </c>
      <c r="D559" s="173" t="s">
        <v>579</v>
      </c>
      <c r="E559" s="173"/>
      <c r="F559" s="163"/>
      <c r="G559" s="162">
        <v>361338.24</v>
      </c>
      <c r="H559" s="162">
        <v>361338.24</v>
      </c>
      <c r="I559" s="161">
        <v>100</v>
      </c>
    </row>
    <row r="560" spans="2:9" ht="20.399999999999999" x14ac:dyDescent="0.3">
      <c r="B560" s="164" t="s">
        <v>56</v>
      </c>
      <c r="C560" s="163" t="s">
        <v>535</v>
      </c>
      <c r="D560" s="173" t="s">
        <v>580</v>
      </c>
      <c r="E560" s="173"/>
      <c r="F560" s="163"/>
      <c r="G560" s="162">
        <v>361338.24</v>
      </c>
      <c r="H560" s="162">
        <v>361338.24</v>
      </c>
      <c r="I560" s="161">
        <v>100</v>
      </c>
    </row>
    <row r="561" spans="2:9" ht="20.399999999999999" x14ac:dyDescent="0.3">
      <c r="B561" s="164" t="s">
        <v>159</v>
      </c>
      <c r="C561" s="163" t="s">
        <v>535</v>
      </c>
      <c r="D561" s="173" t="s">
        <v>580</v>
      </c>
      <c r="E561" s="173"/>
      <c r="F561" s="163" t="s">
        <v>160</v>
      </c>
      <c r="G561" s="162">
        <v>361338.24</v>
      </c>
      <c r="H561" s="162">
        <v>361338.24</v>
      </c>
      <c r="I561" s="161">
        <v>100</v>
      </c>
    </row>
    <row r="562" spans="2:9" x14ac:dyDescent="0.3">
      <c r="B562" s="164" t="s">
        <v>581</v>
      </c>
      <c r="C562" s="163" t="s">
        <v>582</v>
      </c>
      <c r="D562" s="173"/>
      <c r="E562" s="173"/>
      <c r="F562" s="163"/>
      <c r="G562" s="162">
        <v>1847255011.3699999</v>
      </c>
      <c r="H562" s="162">
        <v>1626167336.77</v>
      </c>
      <c r="I562" s="161">
        <v>88.031556377479674</v>
      </c>
    </row>
    <row r="563" spans="2:9" x14ac:dyDescent="0.3">
      <c r="B563" s="164" t="s">
        <v>28</v>
      </c>
      <c r="C563" s="163" t="s">
        <v>582</v>
      </c>
      <c r="D563" s="173" t="s">
        <v>29</v>
      </c>
      <c r="E563" s="173"/>
      <c r="F563" s="163"/>
      <c r="G563" s="162">
        <v>1845605011.3699999</v>
      </c>
      <c r="H563" s="162">
        <v>1626017336.77</v>
      </c>
      <c r="I563" s="161">
        <v>88.102130561674244</v>
      </c>
    </row>
    <row r="564" spans="2:9" x14ac:dyDescent="0.3">
      <c r="B564" s="164" t="s">
        <v>30</v>
      </c>
      <c r="C564" s="163" t="s">
        <v>582</v>
      </c>
      <c r="D564" s="173" t="s">
        <v>31</v>
      </c>
      <c r="E564" s="173"/>
      <c r="F564" s="163"/>
      <c r="G564" s="162">
        <v>1845605011.3699999</v>
      </c>
      <c r="H564" s="162">
        <v>1626017336.77</v>
      </c>
      <c r="I564" s="161">
        <v>88.102130561674244</v>
      </c>
    </row>
    <row r="565" spans="2:9" ht="20.399999999999999" x14ac:dyDescent="0.3">
      <c r="B565" s="164" t="s">
        <v>583</v>
      </c>
      <c r="C565" s="163" t="s">
        <v>582</v>
      </c>
      <c r="D565" s="173" t="s">
        <v>584</v>
      </c>
      <c r="E565" s="173"/>
      <c r="F565" s="163"/>
      <c r="G565" s="162">
        <v>1110222826.8499999</v>
      </c>
      <c r="H565" s="162">
        <v>1105598461.3299999</v>
      </c>
      <c r="I565" s="161">
        <v>99.583474109146124</v>
      </c>
    </row>
    <row r="566" spans="2:9" x14ac:dyDescent="0.3">
      <c r="B566" s="164" t="s">
        <v>131</v>
      </c>
      <c r="C566" s="163" t="s">
        <v>582</v>
      </c>
      <c r="D566" s="173" t="s">
        <v>585</v>
      </c>
      <c r="E566" s="173"/>
      <c r="F566" s="163"/>
      <c r="G566" s="162">
        <v>132665826.84999999</v>
      </c>
      <c r="H566" s="162">
        <v>128816125.03</v>
      </c>
      <c r="I566" s="161">
        <v>97.098196339323536</v>
      </c>
    </row>
    <row r="567" spans="2:9" ht="30.6" x14ac:dyDescent="0.3">
      <c r="B567" s="164" t="s">
        <v>14</v>
      </c>
      <c r="C567" s="163" t="s">
        <v>582</v>
      </c>
      <c r="D567" s="173" t="s">
        <v>585</v>
      </c>
      <c r="E567" s="173"/>
      <c r="F567" s="163" t="s">
        <v>15</v>
      </c>
      <c r="G567" s="162">
        <v>1861700</v>
      </c>
      <c r="H567" s="162">
        <v>1069085.78</v>
      </c>
      <c r="I567" s="161">
        <v>57.42524466885105</v>
      </c>
    </row>
    <row r="568" spans="2:9" ht="20.399999999999999" x14ac:dyDescent="0.3">
      <c r="B568" s="164" t="s">
        <v>20</v>
      </c>
      <c r="C568" s="163" t="s">
        <v>582</v>
      </c>
      <c r="D568" s="173" t="s">
        <v>585</v>
      </c>
      <c r="E568" s="173"/>
      <c r="F568" s="163" t="s">
        <v>21</v>
      </c>
      <c r="G568" s="162">
        <v>17195600</v>
      </c>
      <c r="H568" s="162">
        <v>14488114.25</v>
      </c>
      <c r="I568" s="161">
        <v>84.254775931052123</v>
      </c>
    </row>
    <row r="569" spans="2:9" ht="20.399999999999999" x14ac:dyDescent="0.3">
      <c r="B569" s="164" t="s">
        <v>159</v>
      </c>
      <c r="C569" s="163" t="s">
        <v>582</v>
      </c>
      <c r="D569" s="173" t="s">
        <v>585</v>
      </c>
      <c r="E569" s="173"/>
      <c r="F569" s="163" t="s">
        <v>160</v>
      </c>
      <c r="G569" s="162">
        <v>112931626.84999999</v>
      </c>
      <c r="H569" s="162">
        <v>112703967</v>
      </c>
      <c r="I569" s="161">
        <v>99.798409129178339</v>
      </c>
    </row>
    <row r="570" spans="2:9" x14ac:dyDescent="0.3">
      <c r="B570" s="164" t="s">
        <v>22</v>
      </c>
      <c r="C570" s="163" t="s">
        <v>582</v>
      </c>
      <c r="D570" s="173" t="s">
        <v>585</v>
      </c>
      <c r="E570" s="173"/>
      <c r="F570" s="163" t="s">
        <v>23</v>
      </c>
      <c r="G570" s="162">
        <v>676900</v>
      </c>
      <c r="H570" s="162">
        <v>554958</v>
      </c>
      <c r="I570" s="161">
        <v>81.985226769094396</v>
      </c>
    </row>
    <row r="571" spans="2:9" ht="61.2" x14ac:dyDescent="0.3">
      <c r="B571" s="164" t="s">
        <v>586</v>
      </c>
      <c r="C571" s="163" t="s">
        <v>582</v>
      </c>
      <c r="D571" s="173" t="s">
        <v>587</v>
      </c>
      <c r="E571" s="173"/>
      <c r="F571" s="163"/>
      <c r="G571" s="162">
        <v>977557000</v>
      </c>
      <c r="H571" s="162">
        <v>976782336.29999995</v>
      </c>
      <c r="I571" s="161">
        <v>99.920755137552078</v>
      </c>
    </row>
    <row r="572" spans="2:9" ht="30.6" x14ac:dyDescent="0.3">
      <c r="B572" s="164" t="s">
        <v>14</v>
      </c>
      <c r="C572" s="163" t="s">
        <v>582</v>
      </c>
      <c r="D572" s="173" t="s">
        <v>587</v>
      </c>
      <c r="E572" s="173"/>
      <c r="F572" s="163" t="s">
        <v>15</v>
      </c>
      <c r="G572" s="162">
        <v>67680434.489999995</v>
      </c>
      <c r="H572" s="162">
        <v>67178770.790000007</v>
      </c>
      <c r="I572" s="161">
        <v>99.258775887329577</v>
      </c>
    </row>
    <row r="573" spans="2:9" ht="20.399999999999999" x14ac:dyDescent="0.3">
      <c r="B573" s="164" t="s">
        <v>20</v>
      </c>
      <c r="C573" s="163" t="s">
        <v>582</v>
      </c>
      <c r="D573" s="173" t="s">
        <v>587</v>
      </c>
      <c r="E573" s="173"/>
      <c r="F573" s="163" t="s">
        <v>21</v>
      </c>
      <c r="G573" s="162">
        <v>518628.95</v>
      </c>
      <c r="H573" s="162">
        <v>518628.95</v>
      </c>
      <c r="I573" s="161">
        <v>100</v>
      </c>
    </row>
    <row r="574" spans="2:9" ht="20.399999999999999" x14ac:dyDescent="0.3">
      <c r="B574" s="164" t="s">
        <v>159</v>
      </c>
      <c r="C574" s="163" t="s">
        <v>582</v>
      </c>
      <c r="D574" s="173" t="s">
        <v>587</v>
      </c>
      <c r="E574" s="173"/>
      <c r="F574" s="163" t="s">
        <v>160</v>
      </c>
      <c r="G574" s="162">
        <v>909357936.55999994</v>
      </c>
      <c r="H574" s="162">
        <v>909084936.55999994</v>
      </c>
      <c r="I574" s="161">
        <v>99.96997881812824</v>
      </c>
    </row>
    <row r="575" spans="2:9" ht="20.399999999999999" x14ac:dyDescent="0.3">
      <c r="B575" s="164" t="s">
        <v>568</v>
      </c>
      <c r="C575" s="163" t="s">
        <v>582</v>
      </c>
      <c r="D575" s="173" t="s">
        <v>569</v>
      </c>
      <c r="E575" s="173"/>
      <c r="F575" s="163"/>
      <c r="G575" s="162">
        <v>989690</v>
      </c>
      <c r="H575" s="162">
        <v>831442.01</v>
      </c>
      <c r="I575" s="161">
        <v>84.010347684628513</v>
      </c>
    </row>
    <row r="576" spans="2:9" ht="20.399999999999999" x14ac:dyDescent="0.3">
      <c r="B576" s="164" t="s">
        <v>570</v>
      </c>
      <c r="C576" s="163" t="s">
        <v>582</v>
      </c>
      <c r="D576" s="173" t="s">
        <v>571</v>
      </c>
      <c r="E576" s="173"/>
      <c r="F576" s="163"/>
      <c r="G576" s="162">
        <v>19690</v>
      </c>
      <c r="H576" s="162">
        <v>0</v>
      </c>
      <c r="I576" s="161">
        <v>0</v>
      </c>
    </row>
    <row r="577" spans="2:9" ht="20.399999999999999" x14ac:dyDescent="0.3">
      <c r="B577" s="164" t="s">
        <v>20</v>
      </c>
      <c r="C577" s="163" t="s">
        <v>582</v>
      </c>
      <c r="D577" s="173" t="s">
        <v>571</v>
      </c>
      <c r="E577" s="173"/>
      <c r="F577" s="163" t="s">
        <v>21</v>
      </c>
      <c r="G577" s="162">
        <v>19690</v>
      </c>
      <c r="H577" s="162">
        <v>0</v>
      </c>
      <c r="I577" s="161">
        <v>0</v>
      </c>
    </row>
    <row r="578" spans="2:9" x14ac:dyDescent="0.3">
      <c r="B578" s="164" t="s">
        <v>588</v>
      </c>
      <c r="C578" s="163" t="s">
        <v>582</v>
      </c>
      <c r="D578" s="173" t="s">
        <v>589</v>
      </c>
      <c r="E578" s="173"/>
      <c r="F578" s="163"/>
      <c r="G578" s="162">
        <v>270000</v>
      </c>
      <c r="H578" s="162">
        <v>146990</v>
      </c>
      <c r="I578" s="161">
        <v>54.440740740740743</v>
      </c>
    </row>
    <row r="579" spans="2:9" ht="20.399999999999999" x14ac:dyDescent="0.3">
      <c r="B579" s="164" t="s">
        <v>20</v>
      </c>
      <c r="C579" s="163" t="s">
        <v>582</v>
      </c>
      <c r="D579" s="173" t="s">
        <v>589</v>
      </c>
      <c r="E579" s="173"/>
      <c r="F579" s="163" t="s">
        <v>21</v>
      </c>
      <c r="G579" s="162">
        <v>123010</v>
      </c>
      <c r="H579" s="162">
        <v>0</v>
      </c>
      <c r="I579" s="161">
        <v>0</v>
      </c>
    </row>
    <row r="580" spans="2:9" x14ac:dyDescent="0.3">
      <c r="B580" s="164" t="s">
        <v>166</v>
      </c>
      <c r="C580" s="163" t="s">
        <v>582</v>
      </c>
      <c r="D580" s="173" t="s">
        <v>589</v>
      </c>
      <c r="E580" s="173"/>
      <c r="F580" s="163" t="s">
        <v>167</v>
      </c>
      <c r="G580" s="162">
        <v>4652</v>
      </c>
      <c r="H580" s="162">
        <v>4652</v>
      </c>
      <c r="I580" s="161">
        <v>100</v>
      </c>
    </row>
    <row r="581" spans="2:9" ht="20.399999999999999" x14ac:dyDescent="0.3">
      <c r="B581" s="164" t="s">
        <v>159</v>
      </c>
      <c r="C581" s="163" t="s">
        <v>582</v>
      </c>
      <c r="D581" s="173" t="s">
        <v>589</v>
      </c>
      <c r="E581" s="173"/>
      <c r="F581" s="163" t="s">
        <v>160</v>
      </c>
      <c r="G581" s="162">
        <v>142338</v>
      </c>
      <c r="H581" s="162">
        <v>142338</v>
      </c>
      <c r="I581" s="161">
        <v>100</v>
      </c>
    </row>
    <row r="582" spans="2:9" ht="20.399999999999999" x14ac:dyDescent="0.3">
      <c r="B582" s="164" t="s">
        <v>590</v>
      </c>
      <c r="C582" s="163" t="s">
        <v>582</v>
      </c>
      <c r="D582" s="173" t="s">
        <v>591</v>
      </c>
      <c r="E582" s="173"/>
      <c r="F582" s="163"/>
      <c r="G582" s="162">
        <v>700000</v>
      </c>
      <c r="H582" s="162">
        <v>684452.01</v>
      </c>
      <c r="I582" s="161">
        <v>97.778858571428572</v>
      </c>
    </row>
    <row r="583" spans="2:9" ht="30.6" x14ac:dyDescent="0.3">
      <c r="B583" s="164" t="s">
        <v>14</v>
      </c>
      <c r="C583" s="163" t="s">
        <v>582</v>
      </c>
      <c r="D583" s="173" t="s">
        <v>591</v>
      </c>
      <c r="E583" s="173"/>
      <c r="F583" s="163" t="s">
        <v>15</v>
      </c>
      <c r="G583" s="162">
        <v>77200</v>
      </c>
      <c r="H583" s="162">
        <v>61652.01</v>
      </c>
      <c r="I583" s="161">
        <v>79.860116580310887</v>
      </c>
    </row>
    <row r="584" spans="2:9" ht="20.399999999999999" x14ac:dyDescent="0.3">
      <c r="B584" s="164" t="s">
        <v>159</v>
      </c>
      <c r="C584" s="163" t="s">
        <v>582</v>
      </c>
      <c r="D584" s="173" t="s">
        <v>591</v>
      </c>
      <c r="E584" s="173"/>
      <c r="F584" s="163" t="s">
        <v>160</v>
      </c>
      <c r="G584" s="162">
        <v>622800</v>
      </c>
      <c r="H584" s="162">
        <v>622800</v>
      </c>
      <c r="I584" s="161">
        <v>100</v>
      </c>
    </row>
    <row r="585" spans="2:9" ht="20.399999999999999" x14ac:dyDescent="0.3">
      <c r="B585" s="164" t="s">
        <v>32</v>
      </c>
      <c r="C585" s="163" t="s">
        <v>582</v>
      </c>
      <c r="D585" s="173" t="s">
        <v>33</v>
      </c>
      <c r="E585" s="173"/>
      <c r="F585" s="163"/>
      <c r="G585" s="162">
        <v>86372900</v>
      </c>
      <c r="H585" s="162">
        <v>83946451</v>
      </c>
      <c r="I585" s="161">
        <v>97.190728804983976</v>
      </c>
    </row>
    <row r="586" spans="2:9" x14ac:dyDescent="0.3">
      <c r="B586" s="164" t="s">
        <v>592</v>
      </c>
      <c r="C586" s="163" t="s">
        <v>582</v>
      </c>
      <c r="D586" s="173" t="s">
        <v>593</v>
      </c>
      <c r="E586" s="173"/>
      <c r="F586" s="163"/>
      <c r="G586" s="162">
        <v>468900</v>
      </c>
      <c r="H586" s="162">
        <v>246435</v>
      </c>
      <c r="I586" s="161">
        <v>52.555982085732566</v>
      </c>
    </row>
    <row r="587" spans="2:9" x14ac:dyDescent="0.3">
      <c r="B587" s="164" t="s">
        <v>166</v>
      </c>
      <c r="C587" s="163" t="s">
        <v>582</v>
      </c>
      <c r="D587" s="173" t="s">
        <v>593</v>
      </c>
      <c r="E587" s="173"/>
      <c r="F587" s="163" t="s">
        <v>167</v>
      </c>
      <c r="G587" s="162">
        <v>324063</v>
      </c>
      <c r="H587" s="162">
        <v>101598</v>
      </c>
      <c r="I587" s="161">
        <v>31.351311319095359</v>
      </c>
    </row>
    <row r="588" spans="2:9" ht="20.399999999999999" x14ac:dyDescent="0.3">
      <c r="B588" s="164" t="s">
        <v>159</v>
      </c>
      <c r="C588" s="163" t="s">
        <v>582</v>
      </c>
      <c r="D588" s="173" t="s">
        <v>593</v>
      </c>
      <c r="E588" s="173"/>
      <c r="F588" s="163" t="s">
        <v>160</v>
      </c>
      <c r="G588" s="162">
        <v>144837</v>
      </c>
      <c r="H588" s="162">
        <v>144837</v>
      </c>
      <c r="I588" s="161">
        <v>100</v>
      </c>
    </row>
    <row r="589" spans="2:9" ht="20.399999999999999" x14ac:dyDescent="0.3">
      <c r="B589" s="164" t="s">
        <v>594</v>
      </c>
      <c r="C589" s="163" t="s">
        <v>582</v>
      </c>
      <c r="D589" s="173" t="s">
        <v>595</v>
      </c>
      <c r="E589" s="173"/>
      <c r="F589" s="163"/>
      <c r="G589" s="162">
        <v>400000</v>
      </c>
      <c r="H589" s="162">
        <v>400000</v>
      </c>
      <c r="I589" s="161">
        <v>100</v>
      </c>
    </row>
    <row r="590" spans="2:9" ht="20.399999999999999" x14ac:dyDescent="0.3">
      <c r="B590" s="164" t="s">
        <v>159</v>
      </c>
      <c r="C590" s="163" t="s">
        <v>582</v>
      </c>
      <c r="D590" s="173" t="s">
        <v>595</v>
      </c>
      <c r="E590" s="173"/>
      <c r="F590" s="163" t="s">
        <v>160</v>
      </c>
      <c r="G590" s="162">
        <v>400000</v>
      </c>
      <c r="H590" s="162">
        <v>400000</v>
      </c>
      <c r="I590" s="161">
        <v>100</v>
      </c>
    </row>
    <row r="591" spans="2:9" ht="71.400000000000006" x14ac:dyDescent="0.3">
      <c r="B591" s="164" t="s">
        <v>596</v>
      </c>
      <c r="C591" s="163" t="s">
        <v>582</v>
      </c>
      <c r="D591" s="173" t="s">
        <v>597</v>
      </c>
      <c r="E591" s="173"/>
      <c r="F591" s="163"/>
      <c r="G591" s="162">
        <v>4072000</v>
      </c>
      <c r="H591" s="162">
        <v>4072000</v>
      </c>
      <c r="I591" s="161">
        <v>100</v>
      </c>
    </row>
    <row r="592" spans="2:9" ht="20.399999999999999" x14ac:dyDescent="0.3">
      <c r="B592" s="164" t="s">
        <v>159</v>
      </c>
      <c r="C592" s="163" t="s">
        <v>582</v>
      </c>
      <c r="D592" s="173" t="s">
        <v>597</v>
      </c>
      <c r="E592" s="173"/>
      <c r="F592" s="163" t="s">
        <v>160</v>
      </c>
      <c r="G592" s="162">
        <v>4072000</v>
      </c>
      <c r="H592" s="162">
        <v>4072000</v>
      </c>
      <c r="I592" s="161">
        <v>100</v>
      </c>
    </row>
    <row r="593" spans="2:9" ht="40.799999999999997" x14ac:dyDescent="0.3">
      <c r="B593" s="164" t="s">
        <v>598</v>
      </c>
      <c r="C593" s="163" t="s">
        <v>582</v>
      </c>
      <c r="D593" s="173" t="s">
        <v>599</v>
      </c>
      <c r="E593" s="173"/>
      <c r="F593" s="163"/>
      <c r="G593" s="162">
        <v>60710000</v>
      </c>
      <c r="H593" s="162">
        <v>60706915</v>
      </c>
      <c r="I593" s="161">
        <v>99.994918464832821</v>
      </c>
    </row>
    <row r="594" spans="2:9" ht="20.399999999999999" x14ac:dyDescent="0.3">
      <c r="B594" s="164" t="s">
        <v>159</v>
      </c>
      <c r="C594" s="163" t="s">
        <v>582</v>
      </c>
      <c r="D594" s="173" t="s">
        <v>599</v>
      </c>
      <c r="E594" s="173"/>
      <c r="F594" s="163" t="s">
        <v>160</v>
      </c>
      <c r="G594" s="162">
        <v>60710000</v>
      </c>
      <c r="H594" s="162">
        <v>60706915</v>
      </c>
      <c r="I594" s="161">
        <v>99.994918464832821</v>
      </c>
    </row>
    <row r="595" spans="2:9" ht="30.6" x14ac:dyDescent="0.3">
      <c r="B595" s="164" t="s">
        <v>600</v>
      </c>
      <c r="C595" s="163" t="s">
        <v>582</v>
      </c>
      <c r="D595" s="173" t="s">
        <v>601</v>
      </c>
      <c r="E595" s="173"/>
      <c r="F595" s="163"/>
      <c r="G595" s="162">
        <v>216000</v>
      </c>
      <c r="H595" s="162">
        <v>115101</v>
      </c>
      <c r="I595" s="161">
        <v>53.287500000000001</v>
      </c>
    </row>
    <row r="596" spans="2:9" x14ac:dyDescent="0.3">
      <c r="B596" s="164" t="s">
        <v>166</v>
      </c>
      <c r="C596" s="163" t="s">
        <v>582</v>
      </c>
      <c r="D596" s="173" t="s">
        <v>601</v>
      </c>
      <c r="E596" s="173"/>
      <c r="F596" s="163" t="s">
        <v>167</v>
      </c>
      <c r="G596" s="162">
        <v>79900</v>
      </c>
      <c r="H596" s="162">
        <v>18913.12</v>
      </c>
      <c r="I596" s="161">
        <v>23.670988735919899</v>
      </c>
    </row>
    <row r="597" spans="2:9" ht="20.399999999999999" x14ac:dyDescent="0.3">
      <c r="B597" s="164" t="s">
        <v>159</v>
      </c>
      <c r="C597" s="163" t="s">
        <v>582</v>
      </c>
      <c r="D597" s="173" t="s">
        <v>601</v>
      </c>
      <c r="E597" s="173"/>
      <c r="F597" s="163" t="s">
        <v>160</v>
      </c>
      <c r="G597" s="162">
        <v>136100</v>
      </c>
      <c r="H597" s="162">
        <v>96187.88</v>
      </c>
      <c r="I597" s="161">
        <v>70.674415870683333</v>
      </c>
    </row>
    <row r="598" spans="2:9" ht="20.399999999999999" x14ac:dyDescent="0.3">
      <c r="B598" s="164" t="s">
        <v>602</v>
      </c>
      <c r="C598" s="163" t="s">
        <v>582</v>
      </c>
      <c r="D598" s="173" t="s">
        <v>603</v>
      </c>
      <c r="E598" s="173"/>
      <c r="F598" s="163"/>
      <c r="G598" s="162">
        <v>2100000</v>
      </c>
      <c r="H598" s="162">
        <v>0</v>
      </c>
      <c r="I598" s="161">
        <v>0</v>
      </c>
    </row>
    <row r="599" spans="2:9" ht="20.399999999999999" x14ac:dyDescent="0.3">
      <c r="B599" s="164" t="s">
        <v>159</v>
      </c>
      <c r="C599" s="163" t="s">
        <v>582</v>
      </c>
      <c r="D599" s="173" t="s">
        <v>603</v>
      </c>
      <c r="E599" s="173"/>
      <c r="F599" s="163" t="s">
        <v>160</v>
      </c>
      <c r="G599" s="162">
        <v>2100000</v>
      </c>
      <c r="H599" s="162">
        <v>0</v>
      </c>
      <c r="I599" s="161">
        <v>0</v>
      </c>
    </row>
    <row r="600" spans="2:9" ht="20.399999999999999" x14ac:dyDescent="0.3">
      <c r="B600" s="164" t="s">
        <v>604</v>
      </c>
      <c r="C600" s="163" t="s">
        <v>582</v>
      </c>
      <c r="D600" s="173" t="s">
        <v>605</v>
      </c>
      <c r="E600" s="173"/>
      <c r="F600" s="163"/>
      <c r="G600" s="162">
        <v>18406000</v>
      </c>
      <c r="H600" s="162">
        <v>18406000</v>
      </c>
      <c r="I600" s="161">
        <v>100</v>
      </c>
    </row>
    <row r="601" spans="2:9" ht="30.6" x14ac:dyDescent="0.3">
      <c r="B601" s="164" t="s">
        <v>14</v>
      </c>
      <c r="C601" s="163" t="s">
        <v>582</v>
      </c>
      <c r="D601" s="173" t="s">
        <v>605</v>
      </c>
      <c r="E601" s="173"/>
      <c r="F601" s="163" t="s">
        <v>15</v>
      </c>
      <c r="G601" s="162">
        <v>11908059.75</v>
      </c>
      <c r="H601" s="162">
        <v>11908059.75</v>
      </c>
      <c r="I601" s="161">
        <v>100</v>
      </c>
    </row>
    <row r="602" spans="2:9" ht="20.399999999999999" x14ac:dyDescent="0.3">
      <c r="B602" s="164" t="s">
        <v>20</v>
      </c>
      <c r="C602" s="163" t="s">
        <v>582</v>
      </c>
      <c r="D602" s="173" t="s">
        <v>605</v>
      </c>
      <c r="E602" s="173"/>
      <c r="F602" s="163" t="s">
        <v>21</v>
      </c>
      <c r="G602" s="162">
        <v>6497940.25</v>
      </c>
      <c r="H602" s="162">
        <v>6497940.25</v>
      </c>
      <c r="I602" s="161">
        <v>100</v>
      </c>
    </row>
    <row r="603" spans="2:9" ht="20.399999999999999" x14ac:dyDescent="0.3">
      <c r="B603" s="164" t="s">
        <v>606</v>
      </c>
      <c r="C603" s="163" t="s">
        <v>582</v>
      </c>
      <c r="D603" s="173" t="s">
        <v>607</v>
      </c>
      <c r="E603" s="173"/>
      <c r="F603" s="163"/>
      <c r="G603" s="162">
        <v>10680456.279999999</v>
      </c>
      <c r="H603" s="162">
        <v>10540962.630000001</v>
      </c>
      <c r="I603" s="161">
        <v>98.693935480441866</v>
      </c>
    </row>
    <row r="604" spans="2:9" ht="20.399999999999999" x14ac:dyDescent="0.3">
      <c r="B604" s="164" t="s">
        <v>557</v>
      </c>
      <c r="C604" s="163" t="s">
        <v>582</v>
      </c>
      <c r="D604" s="173" t="s">
        <v>608</v>
      </c>
      <c r="E604" s="173"/>
      <c r="F604" s="163"/>
      <c r="G604" s="162">
        <v>2457000</v>
      </c>
      <c r="H604" s="162">
        <v>2455643.85</v>
      </c>
      <c r="I604" s="161">
        <v>99.944804639804644</v>
      </c>
    </row>
    <row r="605" spans="2:9" ht="20.399999999999999" x14ac:dyDescent="0.3">
      <c r="B605" s="164" t="s">
        <v>20</v>
      </c>
      <c r="C605" s="163" t="s">
        <v>582</v>
      </c>
      <c r="D605" s="173" t="s">
        <v>608</v>
      </c>
      <c r="E605" s="173"/>
      <c r="F605" s="163" t="s">
        <v>21</v>
      </c>
      <c r="G605" s="162">
        <v>85000</v>
      </c>
      <c r="H605" s="162">
        <v>84770</v>
      </c>
      <c r="I605" s="161">
        <v>99.729411764705873</v>
      </c>
    </row>
    <row r="606" spans="2:9" ht="20.399999999999999" x14ac:dyDescent="0.3">
      <c r="B606" s="164" t="s">
        <v>159</v>
      </c>
      <c r="C606" s="163" t="s">
        <v>582</v>
      </c>
      <c r="D606" s="173" t="s">
        <v>608</v>
      </c>
      <c r="E606" s="173"/>
      <c r="F606" s="163" t="s">
        <v>160</v>
      </c>
      <c r="G606" s="162">
        <v>2372000</v>
      </c>
      <c r="H606" s="162">
        <v>2370873.85</v>
      </c>
      <c r="I606" s="161">
        <v>99.952523187183814</v>
      </c>
    </row>
    <row r="607" spans="2:9" x14ac:dyDescent="0.3">
      <c r="B607" s="164" t="s">
        <v>609</v>
      </c>
      <c r="C607" s="163" t="s">
        <v>582</v>
      </c>
      <c r="D607" s="173" t="s">
        <v>610</v>
      </c>
      <c r="E607" s="173"/>
      <c r="F607" s="163"/>
      <c r="G607" s="162">
        <v>4193703.28</v>
      </c>
      <c r="H607" s="162">
        <v>4161765.79</v>
      </c>
      <c r="I607" s="161">
        <v>99.238441828912613</v>
      </c>
    </row>
    <row r="608" spans="2:9" ht="20.399999999999999" x14ac:dyDescent="0.3">
      <c r="B608" s="164" t="s">
        <v>159</v>
      </c>
      <c r="C608" s="163" t="s">
        <v>582</v>
      </c>
      <c r="D608" s="173" t="s">
        <v>610</v>
      </c>
      <c r="E608" s="173"/>
      <c r="F608" s="163" t="s">
        <v>160</v>
      </c>
      <c r="G608" s="162">
        <v>4193703.28</v>
      </c>
      <c r="H608" s="162">
        <v>4161765.79</v>
      </c>
      <c r="I608" s="161">
        <v>99.238441828912613</v>
      </c>
    </row>
    <row r="609" spans="2:9" ht="20.399999999999999" x14ac:dyDescent="0.3">
      <c r="B609" s="164" t="s">
        <v>611</v>
      </c>
      <c r="C609" s="163" t="s">
        <v>582</v>
      </c>
      <c r="D609" s="173" t="s">
        <v>612</v>
      </c>
      <c r="E609" s="173"/>
      <c r="F609" s="163"/>
      <c r="G609" s="162">
        <v>1332600</v>
      </c>
      <c r="H609" s="162">
        <v>1226400</v>
      </c>
      <c r="I609" s="161">
        <v>92.030616839261597</v>
      </c>
    </row>
    <row r="610" spans="2:9" ht="20.399999999999999" x14ac:dyDescent="0.3">
      <c r="B610" s="164" t="s">
        <v>20</v>
      </c>
      <c r="C610" s="163" t="s">
        <v>582</v>
      </c>
      <c r="D610" s="173" t="s">
        <v>612</v>
      </c>
      <c r="E610" s="173"/>
      <c r="F610" s="163" t="s">
        <v>21</v>
      </c>
      <c r="G610" s="162">
        <v>255000</v>
      </c>
      <c r="H610" s="162">
        <v>148800</v>
      </c>
      <c r="I610" s="161">
        <v>58.352941176470587</v>
      </c>
    </row>
    <row r="611" spans="2:9" ht="20.399999999999999" x14ac:dyDescent="0.3">
      <c r="B611" s="164" t="s">
        <v>159</v>
      </c>
      <c r="C611" s="163" t="s">
        <v>582</v>
      </c>
      <c r="D611" s="173" t="s">
        <v>612</v>
      </c>
      <c r="E611" s="173"/>
      <c r="F611" s="163" t="s">
        <v>160</v>
      </c>
      <c r="G611" s="162">
        <v>1077600</v>
      </c>
      <c r="H611" s="162">
        <v>1077600</v>
      </c>
      <c r="I611" s="161">
        <v>100</v>
      </c>
    </row>
    <row r="612" spans="2:9" ht="51" x14ac:dyDescent="0.3">
      <c r="B612" s="164" t="s">
        <v>613</v>
      </c>
      <c r="C612" s="163" t="s">
        <v>582</v>
      </c>
      <c r="D612" s="173" t="s">
        <v>614</v>
      </c>
      <c r="E612" s="173"/>
      <c r="F612" s="163"/>
      <c r="G612" s="162">
        <v>2697153</v>
      </c>
      <c r="H612" s="162">
        <v>2697152.99</v>
      </c>
      <c r="I612" s="161">
        <v>99.999999629238687</v>
      </c>
    </row>
    <row r="613" spans="2:9" ht="20.399999999999999" x14ac:dyDescent="0.3">
      <c r="B613" s="164" t="s">
        <v>20</v>
      </c>
      <c r="C613" s="163" t="s">
        <v>582</v>
      </c>
      <c r="D613" s="173" t="s">
        <v>614</v>
      </c>
      <c r="E613" s="173"/>
      <c r="F613" s="163" t="s">
        <v>21</v>
      </c>
      <c r="G613" s="162">
        <v>2697153</v>
      </c>
      <c r="H613" s="162">
        <v>2697152.99</v>
      </c>
      <c r="I613" s="161">
        <v>99.999999629238687</v>
      </c>
    </row>
    <row r="614" spans="2:9" ht="20.399999999999999" x14ac:dyDescent="0.3">
      <c r="B614" s="164" t="s">
        <v>615</v>
      </c>
      <c r="C614" s="163" t="s">
        <v>582</v>
      </c>
      <c r="D614" s="173" t="s">
        <v>616</v>
      </c>
      <c r="E614" s="173"/>
      <c r="F614" s="163"/>
      <c r="G614" s="162">
        <v>17753640</v>
      </c>
      <c r="H614" s="162">
        <v>17753632.289999999</v>
      </c>
      <c r="I614" s="161">
        <v>99.999956572286024</v>
      </c>
    </row>
    <row r="615" spans="2:9" ht="20.399999999999999" x14ac:dyDescent="0.3">
      <c r="B615" s="164" t="s">
        <v>617</v>
      </c>
      <c r="C615" s="163" t="s">
        <v>582</v>
      </c>
      <c r="D615" s="173" t="s">
        <v>618</v>
      </c>
      <c r="E615" s="173"/>
      <c r="F615" s="163"/>
      <c r="G615" s="162">
        <v>17753640</v>
      </c>
      <c r="H615" s="162">
        <v>17753632.289999999</v>
      </c>
      <c r="I615" s="161">
        <v>99.999956572286024</v>
      </c>
    </row>
    <row r="616" spans="2:9" ht="20.399999999999999" x14ac:dyDescent="0.3">
      <c r="B616" s="164" t="s">
        <v>20</v>
      </c>
      <c r="C616" s="163" t="s">
        <v>582</v>
      </c>
      <c r="D616" s="173" t="s">
        <v>618</v>
      </c>
      <c r="E616" s="173"/>
      <c r="F616" s="163" t="s">
        <v>21</v>
      </c>
      <c r="G616" s="162">
        <v>1820020</v>
      </c>
      <c r="H616" s="162">
        <v>1820012.7</v>
      </c>
      <c r="I616" s="161">
        <v>99.999598905506531</v>
      </c>
    </row>
    <row r="617" spans="2:9" ht="20.399999999999999" x14ac:dyDescent="0.3">
      <c r="B617" s="164" t="s">
        <v>159</v>
      </c>
      <c r="C617" s="163" t="s">
        <v>582</v>
      </c>
      <c r="D617" s="173" t="s">
        <v>618</v>
      </c>
      <c r="E617" s="173"/>
      <c r="F617" s="163" t="s">
        <v>160</v>
      </c>
      <c r="G617" s="162">
        <v>15933620</v>
      </c>
      <c r="H617" s="162">
        <v>15933619.59</v>
      </c>
      <c r="I617" s="161">
        <v>99.999997426824535</v>
      </c>
    </row>
    <row r="618" spans="2:9" ht="20.399999999999999" x14ac:dyDescent="0.3">
      <c r="B618" s="164" t="s">
        <v>619</v>
      </c>
      <c r="C618" s="163" t="s">
        <v>582</v>
      </c>
      <c r="D618" s="173" t="s">
        <v>620</v>
      </c>
      <c r="E618" s="173"/>
      <c r="F618" s="163"/>
      <c r="G618" s="162">
        <v>6689789.6299999999</v>
      </c>
      <c r="H618" s="162">
        <v>733025.94</v>
      </c>
      <c r="I618" s="161">
        <v>10.957384021655701</v>
      </c>
    </row>
    <row r="619" spans="2:9" ht="20.399999999999999" x14ac:dyDescent="0.3">
      <c r="B619" s="164" t="s">
        <v>56</v>
      </c>
      <c r="C619" s="163" t="s">
        <v>582</v>
      </c>
      <c r="D619" s="173" t="s">
        <v>621</v>
      </c>
      <c r="E619" s="173"/>
      <c r="F619" s="163"/>
      <c r="G619" s="162">
        <v>6689789.6299999999</v>
      </c>
      <c r="H619" s="162">
        <v>733025.94</v>
      </c>
      <c r="I619" s="161">
        <v>10.957384021655701</v>
      </c>
    </row>
    <row r="620" spans="2:9" ht="20.399999999999999" x14ac:dyDescent="0.3">
      <c r="B620" s="164" t="s">
        <v>20</v>
      </c>
      <c r="C620" s="163" t="s">
        <v>582</v>
      </c>
      <c r="D620" s="173" t="s">
        <v>621</v>
      </c>
      <c r="E620" s="173"/>
      <c r="F620" s="163" t="s">
        <v>21</v>
      </c>
      <c r="G620" s="162">
        <v>6689789.6299999999</v>
      </c>
      <c r="H620" s="162">
        <v>733025.94</v>
      </c>
      <c r="I620" s="161">
        <v>10.957384021655701</v>
      </c>
    </row>
    <row r="621" spans="2:9" x14ac:dyDescent="0.3">
      <c r="B621" s="164" t="s">
        <v>341</v>
      </c>
      <c r="C621" s="163" t="s">
        <v>582</v>
      </c>
      <c r="D621" s="173" t="s">
        <v>622</v>
      </c>
      <c r="E621" s="173"/>
      <c r="F621" s="163"/>
      <c r="G621" s="162">
        <v>2945780</v>
      </c>
      <c r="H621" s="162">
        <v>2945780</v>
      </c>
      <c r="I621" s="161">
        <v>100</v>
      </c>
    </row>
    <row r="622" spans="2:9" ht="20.399999999999999" x14ac:dyDescent="0.3">
      <c r="B622" s="164" t="s">
        <v>611</v>
      </c>
      <c r="C622" s="163" t="s">
        <v>582</v>
      </c>
      <c r="D622" s="173" t="s">
        <v>623</v>
      </c>
      <c r="E622" s="173"/>
      <c r="F622" s="163"/>
      <c r="G622" s="162">
        <v>2945780</v>
      </c>
      <c r="H622" s="162">
        <v>2945780</v>
      </c>
      <c r="I622" s="161">
        <v>100</v>
      </c>
    </row>
    <row r="623" spans="2:9" ht="20.399999999999999" x14ac:dyDescent="0.3">
      <c r="B623" s="164" t="s">
        <v>159</v>
      </c>
      <c r="C623" s="163" t="s">
        <v>582</v>
      </c>
      <c r="D623" s="173" t="s">
        <v>623</v>
      </c>
      <c r="E623" s="173"/>
      <c r="F623" s="163" t="s">
        <v>160</v>
      </c>
      <c r="G623" s="162">
        <v>2945780</v>
      </c>
      <c r="H623" s="162">
        <v>2945780</v>
      </c>
      <c r="I623" s="161">
        <v>100</v>
      </c>
    </row>
    <row r="624" spans="2:9" x14ac:dyDescent="0.3">
      <c r="B624" s="164" t="s">
        <v>624</v>
      </c>
      <c r="C624" s="163" t="s">
        <v>582</v>
      </c>
      <c r="D624" s="173" t="s">
        <v>625</v>
      </c>
      <c r="E624" s="173"/>
      <c r="F624" s="163"/>
      <c r="G624" s="162">
        <v>607010228.61000001</v>
      </c>
      <c r="H624" s="162">
        <v>400727884.33999997</v>
      </c>
      <c r="I624" s="161">
        <v>66.016660914863252</v>
      </c>
    </row>
    <row r="625" spans="2:9" ht="20.399999999999999" x14ac:dyDescent="0.3">
      <c r="B625" s="164" t="s">
        <v>626</v>
      </c>
      <c r="C625" s="163" t="s">
        <v>582</v>
      </c>
      <c r="D625" s="173" t="s">
        <v>627</v>
      </c>
      <c r="E625" s="173"/>
      <c r="F625" s="163"/>
      <c r="G625" s="162">
        <v>3290478.98</v>
      </c>
      <c r="H625" s="162">
        <v>3290478.98</v>
      </c>
      <c r="I625" s="161">
        <v>100</v>
      </c>
    </row>
    <row r="626" spans="2:9" ht="20.399999999999999" x14ac:dyDescent="0.3">
      <c r="B626" s="164" t="s">
        <v>159</v>
      </c>
      <c r="C626" s="163" t="s">
        <v>582</v>
      </c>
      <c r="D626" s="173" t="s">
        <v>627</v>
      </c>
      <c r="E626" s="173"/>
      <c r="F626" s="163" t="s">
        <v>160</v>
      </c>
      <c r="G626" s="162">
        <v>3290478.98</v>
      </c>
      <c r="H626" s="162">
        <v>3290478.98</v>
      </c>
      <c r="I626" s="161">
        <v>100</v>
      </c>
    </row>
    <row r="627" spans="2:9" ht="20.399999999999999" x14ac:dyDescent="0.3">
      <c r="B627" s="164" t="s">
        <v>628</v>
      </c>
      <c r="C627" s="163" t="s">
        <v>582</v>
      </c>
      <c r="D627" s="173" t="s">
        <v>629</v>
      </c>
      <c r="E627" s="173"/>
      <c r="F627" s="163"/>
      <c r="G627" s="162">
        <v>13286040</v>
      </c>
      <c r="H627" s="162">
        <v>4259280.9400000004</v>
      </c>
      <c r="I627" s="161">
        <v>32.058317903604092</v>
      </c>
    </row>
    <row r="628" spans="2:9" ht="20.399999999999999" x14ac:dyDescent="0.3">
      <c r="B628" s="164" t="s">
        <v>20</v>
      </c>
      <c r="C628" s="163" t="s">
        <v>582</v>
      </c>
      <c r="D628" s="173" t="s">
        <v>629</v>
      </c>
      <c r="E628" s="173"/>
      <c r="F628" s="163" t="s">
        <v>21</v>
      </c>
      <c r="G628" s="162">
        <v>13286040</v>
      </c>
      <c r="H628" s="162">
        <v>4259280.9400000004</v>
      </c>
      <c r="I628" s="161">
        <v>32.058317903604092</v>
      </c>
    </row>
    <row r="629" spans="2:9" x14ac:dyDescent="0.3">
      <c r="B629" s="164" t="s">
        <v>630</v>
      </c>
      <c r="C629" s="163" t="s">
        <v>582</v>
      </c>
      <c r="D629" s="173" t="s">
        <v>631</v>
      </c>
      <c r="E629" s="173"/>
      <c r="F629" s="163"/>
      <c r="G629" s="162">
        <v>1985389.63</v>
      </c>
      <c r="H629" s="162">
        <v>1984519.5</v>
      </c>
      <c r="I629" s="161">
        <v>99.956173338127101</v>
      </c>
    </row>
    <row r="630" spans="2:9" ht="20.399999999999999" x14ac:dyDescent="0.3">
      <c r="B630" s="164" t="s">
        <v>159</v>
      </c>
      <c r="C630" s="163" t="s">
        <v>582</v>
      </c>
      <c r="D630" s="173" t="s">
        <v>631</v>
      </c>
      <c r="E630" s="173"/>
      <c r="F630" s="163" t="s">
        <v>160</v>
      </c>
      <c r="G630" s="162">
        <v>1985389.63</v>
      </c>
      <c r="H630" s="162">
        <v>1984519.5</v>
      </c>
      <c r="I630" s="161">
        <v>99.956173338127101</v>
      </c>
    </row>
    <row r="631" spans="2:9" ht="20.399999999999999" x14ac:dyDescent="0.3">
      <c r="B631" s="164" t="s">
        <v>632</v>
      </c>
      <c r="C631" s="163" t="s">
        <v>582</v>
      </c>
      <c r="D631" s="173" t="s">
        <v>633</v>
      </c>
      <c r="E631" s="173"/>
      <c r="F631" s="163"/>
      <c r="G631" s="162">
        <v>588448320</v>
      </c>
      <c r="H631" s="162">
        <v>391193604.92000002</v>
      </c>
      <c r="I631" s="161">
        <v>66.478837924118807</v>
      </c>
    </row>
    <row r="632" spans="2:9" ht="20.399999999999999" x14ac:dyDescent="0.3">
      <c r="B632" s="164" t="s">
        <v>20</v>
      </c>
      <c r="C632" s="163" t="s">
        <v>582</v>
      </c>
      <c r="D632" s="173" t="s">
        <v>633</v>
      </c>
      <c r="E632" s="173"/>
      <c r="F632" s="163" t="s">
        <v>21</v>
      </c>
      <c r="G632" s="162">
        <v>129848988.83</v>
      </c>
      <c r="H632" s="162">
        <v>125588228.43000001</v>
      </c>
      <c r="I632" s="161">
        <v>96.718680339068158</v>
      </c>
    </row>
    <row r="633" spans="2:9" x14ac:dyDescent="0.3">
      <c r="B633" s="164" t="s">
        <v>371</v>
      </c>
      <c r="C633" s="163" t="s">
        <v>582</v>
      </c>
      <c r="D633" s="173" t="s">
        <v>633</v>
      </c>
      <c r="E633" s="173"/>
      <c r="F633" s="163" t="s">
        <v>372</v>
      </c>
      <c r="G633" s="162">
        <v>458599331.17000002</v>
      </c>
      <c r="H633" s="162">
        <v>265605376.49000001</v>
      </c>
      <c r="I633" s="161">
        <v>57.916651516341112</v>
      </c>
    </row>
    <row r="634" spans="2:9" x14ac:dyDescent="0.3">
      <c r="B634" s="164" t="s">
        <v>634</v>
      </c>
      <c r="C634" s="163" t="s">
        <v>582</v>
      </c>
      <c r="D634" s="173" t="s">
        <v>635</v>
      </c>
      <c r="E634" s="173"/>
      <c r="F634" s="163"/>
      <c r="G634" s="162">
        <v>2939700</v>
      </c>
      <c r="H634" s="162">
        <v>2939697.23</v>
      </c>
      <c r="I634" s="161">
        <v>99.9999057726979</v>
      </c>
    </row>
    <row r="635" spans="2:9" ht="20.399999999999999" x14ac:dyDescent="0.3">
      <c r="B635" s="164" t="s">
        <v>636</v>
      </c>
      <c r="C635" s="163" t="s">
        <v>582</v>
      </c>
      <c r="D635" s="173" t="s">
        <v>637</v>
      </c>
      <c r="E635" s="173"/>
      <c r="F635" s="163"/>
      <c r="G635" s="162">
        <v>2939700</v>
      </c>
      <c r="H635" s="162">
        <v>2939697.23</v>
      </c>
      <c r="I635" s="161">
        <v>99.9999057726979</v>
      </c>
    </row>
    <row r="636" spans="2:9" ht="20.399999999999999" x14ac:dyDescent="0.3">
      <c r="B636" s="164" t="s">
        <v>159</v>
      </c>
      <c r="C636" s="163" t="s">
        <v>582</v>
      </c>
      <c r="D636" s="173" t="s">
        <v>637</v>
      </c>
      <c r="E636" s="173"/>
      <c r="F636" s="163" t="s">
        <v>160</v>
      </c>
      <c r="G636" s="162">
        <v>2939700</v>
      </c>
      <c r="H636" s="162">
        <v>2939697.23</v>
      </c>
      <c r="I636" s="161">
        <v>99.9999057726979</v>
      </c>
    </row>
    <row r="637" spans="2:9" x14ac:dyDescent="0.3">
      <c r="B637" s="164" t="s">
        <v>143</v>
      </c>
      <c r="C637" s="163" t="s">
        <v>582</v>
      </c>
      <c r="D637" s="173" t="s">
        <v>144</v>
      </c>
      <c r="E637" s="173"/>
      <c r="F637" s="163"/>
      <c r="G637" s="162">
        <v>1500000</v>
      </c>
      <c r="H637" s="162">
        <v>0</v>
      </c>
      <c r="I637" s="161">
        <v>0</v>
      </c>
    </row>
    <row r="638" spans="2:9" ht="20.399999999999999" x14ac:dyDescent="0.3">
      <c r="B638" s="164" t="s">
        <v>145</v>
      </c>
      <c r="C638" s="163" t="s">
        <v>582</v>
      </c>
      <c r="D638" s="173" t="s">
        <v>146</v>
      </c>
      <c r="E638" s="173"/>
      <c r="F638" s="163"/>
      <c r="G638" s="162">
        <v>1500000</v>
      </c>
      <c r="H638" s="162">
        <v>0</v>
      </c>
      <c r="I638" s="161">
        <v>0</v>
      </c>
    </row>
    <row r="639" spans="2:9" ht="20.399999999999999" x14ac:dyDescent="0.3">
      <c r="B639" s="164" t="s">
        <v>147</v>
      </c>
      <c r="C639" s="163" t="s">
        <v>582</v>
      </c>
      <c r="D639" s="173" t="s">
        <v>148</v>
      </c>
      <c r="E639" s="173"/>
      <c r="F639" s="163"/>
      <c r="G639" s="162">
        <v>1500000</v>
      </c>
      <c r="H639" s="162">
        <v>0</v>
      </c>
      <c r="I639" s="161">
        <v>0</v>
      </c>
    </row>
    <row r="640" spans="2:9" ht="20.399999999999999" x14ac:dyDescent="0.3">
      <c r="B640" s="164" t="s">
        <v>638</v>
      </c>
      <c r="C640" s="163" t="s">
        <v>582</v>
      </c>
      <c r="D640" s="173" t="s">
        <v>639</v>
      </c>
      <c r="E640" s="173"/>
      <c r="F640" s="163"/>
      <c r="G640" s="162">
        <v>1500000</v>
      </c>
      <c r="H640" s="162">
        <v>0</v>
      </c>
      <c r="I640" s="161">
        <v>0</v>
      </c>
    </row>
    <row r="641" spans="2:9" ht="20.399999999999999" x14ac:dyDescent="0.3">
      <c r="B641" s="164" t="s">
        <v>20</v>
      </c>
      <c r="C641" s="163" t="s">
        <v>582</v>
      </c>
      <c r="D641" s="173" t="s">
        <v>639</v>
      </c>
      <c r="E641" s="173"/>
      <c r="F641" s="163" t="s">
        <v>21</v>
      </c>
      <c r="G641" s="162">
        <v>1500000</v>
      </c>
      <c r="H641" s="162">
        <v>0</v>
      </c>
      <c r="I641" s="161">
        <v>0</v>
      </c>
    </row>
    <row r="642" spans="2:9" x14ac:dyDescent="0.3">
      <c r="B642" s="164" t="s">
        <v>10</v>
      </c>
      <c r="C642" s="163" t="s">
        <v>582</v>
      </c>
      <c r="D642" s="173" t="s">
        <v>11</v>
      </c>
      <c r="E642" s="173"/>
      <c r="F642" s="163"/>
      <c r="G642" s="162">
        <v>150000</v>
      </c>
      <c r="H642" s="162">
        <v>150000</v>
      </c>
      <c r="I642" s="161">
        <v>100</v>
      </c>
    </row>
    <row r="643" spans="2:9" ht="20.399999999999999" x14ac:dyDescent="0.3">
      <c r="B643" s="164" t="s">
        <v>256</v>
      </c>
      <c r="C643" s="163" t="s">
        <v>582</v>
      </c>
      <c r="D643" s="173" t="s">
        <v>257</v>
      </c>
      <c r="E643" s="173"/>
      <c r="F643" s="163"/>
      <c r="G643" s="162">
        <v>150000</v>
      </c>
      <c r="H643" s="162">
        <v>150000</v>
      </c>
      <c r="I643" s="161">
        <v>100</v>
      </c>
    </row>
    <row r="644" spans="2:9" ht="20.399999999999999" x14ac:dyDescent="0.3">
      <c r="B644" s="164" t="s">
        <v>159</v>
      </c>
      <c r="C644" s="163" t="s">
        <v>582</v>
      </c>
      <c r="D644" s="173" t="s">
        <v>257</v>
      </c>
      <c r="E644" s="173"/>
      <c r="F644" s="163" t="s">
        <v>160</v>
      </c>
      <c r="G644" s="162">
        <v>150000</v>
      </c>
      <c r="H644" s="162">
        <v>150000</v>
      </c>
      <c r="I644" s="161">
        <v>100</v>
      </c>
    </row>
    <row r="645" spans="2:9" x14ac:dyDescent="0.3">
      <c r="B645" s="164" t="s">
        <v>640</v>
      </c>
      <c r="C645" s="163" t="s">
        <v>641</v>
      </c>
      <c r="D645" s="173"/>
      <c r="E645" s="173"/>
      <c r="F645" s="163"/>
      <c r="G645" s="162">
        <v>404984442.88999999</v>
      </c>
      <c r="H645" s="162">
        <v>403225305.14999998</v>
      </c>
      <c r="I645" s="161">
        <v>99.565628317115923</v>
      </c>
    </row>
    <row r="646" spans="2:9" x14ac:dyDescent="0.3">
      <c r="B646" s="164" t="s">
        <v>642</v>
      </c>
      <c r="C646" s="163" t="s">
        <v>641</v>
      </c>
      <c r="D646" s="173" t="s">
        <v>643</v>
      </c>
      <c r="E646" s="173"/>
      <c r="F646" s="163"/>
      <c r="G646" s="162">
        <v>227283249.88999999</v>
      </c>
      <c r="H646" s="162">
        <v>225574501.15000001</v>
      </c>
      <c r="I646" s="161">
        <v>99.248185363053821</v>
      </c>
    </row>
    <row r="647" spans="2:9" ht="20.399999999999999" x14ac:dyDescent="0.3">
      <c r="B647" s="164" t="s">
        <v>644</v>
      </c>
      <c r="C647" s="163" t="s">
        <v>641</v>
      </c>
      <c r="D647" s="173" t="s">
        <v>645</v>
      </c>
      <c r="E647" s="173"/>
      <c r="F647" s="163"/>
      <c r="G647" s="162">
        <v>227283249.88999999</v>
      </c>
      <c r="H647" s="162">
        <v>225574501.15000001</v>
      </c>
      <c r="I647" s="161">
        <v>99.248185363053821</v>
      </c>
    </row>
    <row r="648" spans="2:9" ht="40.799999999999997" x14ac:dyDescent="0.3">
      <c r="B648" s="164" t="s">
        <v>646</v>
      </c>
      <c r="C648" s="163" t="s">
        <v>641</v>
      </c>
      <c r="D648" s="173" t="s">
        <v>647</v>
      </c>
      <c r="E648" s="173"/>
      <c r="F648" s="163"/>
      <c r="G648" s="162">
        <v>103029076</v>
      </c>
      <c r="H648" s="162">
        <v>102937343</v>
      </c>
      <c r="I648" s="161">
        <v>99.910963969045014</v>
      </c>
    </row>
    <row r="649" spans="2:9" x14ac:dyDescent="0.3">
      <c r="B649" s="164" t="s">
        <v>131</v>
      </c>
      <c r="C649" s="163" t="s">
        <v>641</v>
      </c>
      <c r="D649" s="173" t="s">
        <v>648</v>
      </c>
      <c r="E649" s="173"/>
      <c r="F649" s="163"/>
      <c r="G649" s="162">
        <v>98745000</v>
      </c>
      <c r="H649" s="162">
        <v>98745000</v>
      </c>
      <c r="I649" s="161">
        <v>100</v>
      </c>
    </row>
    <row r="650" spans="2:9" ht="20.399999999999999" x14ac:dyDescent="0.3">
      <c r="B650" s="164" t="s">
        <v>159</v>
      </c>
      <c r="C650" s="163" t="s">
        <v>641</v>
      </c>
      <c r="D650" s="173" t="s">
        <v>648</v>
      </c>
      <c r="E650" s="173"/>
      <c r="F650" s="163" t="s">
        <v>160</v>
      </c>
      <c r="G650" s="162">
        <v>98745000</v>
      </c>
      <c r="H650" s="162">
        <v>98745000</v>
      </c>
      <c r="I650" s="161">
        <v>100</v>
      </c>
    </row>
    <row r="651" spans="2:9" ht="51" x14ac:dyDescent="0.3">
      <c r="B651" s="164" t="s">
        <v>649</v>
      </c>
      <c r="C651" s="163" t="s">
        <v>641</v>
      </c>
      <c r="D651" s="173" t="s">
        <v>650</v>
      </c>
      <c r="E651" s="173"/>
      <c r="F651" s="163"/>
      <c r="G651" s="162">
        <v>100000</v>
      </c>
      <c r="H651" s="162">
        <v>18267</v>
      </c>
      <c r="I651" s="161">
        <v>18.266999999999999</v>
      </c>
    </row>
    <row r="652" spans="2:9" ht="20.399999999999999" x14ac:dyDescent="0.3">
      <c r="B652" s="164" t="s">
        <v>159</v>
      </c>
      <c r="C652" s="163" t="s">
        <v>641</v>
      </c>
      <c r="D652" s="173" t="s">
        <v>650</v>
      </c>
      <c r="E652" s="173"/>
      <c r="F652" s="163" t="s">
        <v>160</v>
      </c>
      <c r="G652" s="162">
        <v>100000</v>
      </c>
      <c r="H652" s="162">
        <v>18267</v>
      </c>
      <c r="I652" s="161">
        <v>18.266999999999999</v>
      </c>
    </row>
    <row r="653" spans="2:9" x14ac:dyDescent="0.3">
      <c r="B653" s="164" t="s">
        <v>651</v>
      </c>
      <c r="C653" s="163" t="s">
        <v>641</v>
      </c>
      <c r="D653" s="173" t="s">
        <v>652</v>
      </c>
      <c r="E653" s="173"/>
      <c r="F653" s="163"/>
      <c r="G653" s="162">
        <v>3969626</v>
      </c>
      <c r="H653" s="162">
        <v>3969626</v>
      </c>
      <c r="I653" s="161">
        <v>100</v>
      </c>
    </row>
    <row r="654" spans="2:9" ht="20.399999999999999" x14ac:dyDescent="0.3">
      <c r="B654" s="164" t="s">
        <v>159</v>
      </c>
      <c r="C654" s="163" t="s">
        <v>641</v>
      </c>
      <c r="D654" s="173" t="s">
        <v>652</v>
      </c>
      <c r="E654" s="173"/>
      <c r="F654" s="163" t="s">
        <v>160</v>
      </c>
      <c r="G654" s="162">
        <v>3969626</v>
      </c>
      <c r="H654" s="162">
        <v>3969626</v>
      </c>
      <c r="I654" s="161">
        <v>100</v>
      </c>
    </row>
    <row r="655" spans="2:9" ht="20.399999999999999" x14ac:dyDescent="0.3">
      <c r="B655" s="164" t="s">
        <v>56</v>
      </c>
      <c r="C655" s="163" t="s">
        <v>641</v>
      </c>
      <c r="D655" s="173" t="s">
        <v>653</v>
      </c>
      <c r="E655" s="173"/>
      <c r="F655" s="163"/>
      <c r="G655" s="162">
        <v>214450</v>
      </c>
      <c r="H655" s="162">
        <v>204450</v>
      </c>
      <c r="I655" s="161">
        <v>95.336908370249475</v>
      </c>
    </row>
    <row r="656" spans="2:9" ht="20.399999999999999" x14ac:dyDescent="0.3">
      <c r="B656" s="164" t="s">
        <v>159</v>
      </c>
      <c r="C656" s="163" t="s">
        <v>641</v>
      </c>
      <c r="D656" s="173" t="s">
        <v>653</v>
      </c>
      <c r="E656" s="173"/>
      <c r="F656" s="163" t="s">
        <v>160</v>
      </c>
      <c r="G656" s="162">
        <v>214450</v>
      </c>
      <c r="H656" s="162">
        <v>204450</v>
      </c>
      <c r="I656" s="161">
        <v>95.336908370249475</v>
      </c>
    </row>
    <row r="657" spans="2:9" ht="20.399999999999999" x14ac:dyDescent="0.3">
      <c r="B657" s="164" t="s">
        <v>654</v>
      </c>
      <c r="C657" s="163" t="s">
        <v>641</v>
      </c>
      <c r="D657" s="173" t="s">
        <v>655</v>
      </c>
      <c r="E657" s="173"/>
      <c r="F657" s="163"/>
      <c r="G657" s="162">
        <v>11191700</v>
      </c>
      <c r="H657" s="162">
        <v>11162949.039999999</v>
      </c>
      <c r="I657" s="161">
        <v>99.743104622175352</v>
      </c>
    </row>
    <row r="658" spans="2:9" ht="40.799999999999997" x14ac:dyDescent="0.3">
      <c r="B658" s="164" t="s">
        <v>656</v>
      </c>
      <c r="C658" s="163" t="s">
        <v>641</v>
      </c>
      <c r="D658" s="173" t="s">
        <v>657</v>
      </c>
      <c r="E658" s="173"/>
      <c r="F658" s="163"/>
      <c r="G658" s="162">
        <v>28652</v>
      </c>
      <c r="H658" s="162">
        <v>0</v>
      </c>
      <c r="I658" s="161">
        <v>0</v>
      </c>
    </row>
    <row r="659" spans="2:9" ht="20.399999999999999" x14ac:dyDescent="0.3">
      <c r="B659" s="164" t="s">
        <v>159</v>
      </c>
      <c r="C659" s="163" t="s">
        <v>641</v>
      </c>
      <c r="D659" s="173" t="s">
        <v>657</v>
      </c>
      <c r="E659" s="173"/>
      <c r="F659" s="163" t="s">
        <v>160</v>
      </c>
      <c r="G659" s="162">
        <v>28652</v>
      </c>
      <c r="H659" s="162">
        <v>0</v>
      </c>
      <c r="I659" s="161">
        <v>0</v>
      </c>
    </row>
    <row r="660" spans="2:9" ht="30.6" x14ac:dyDescent="0.3">
      <c r="B660" s="164" t="s">
        <v>658</v>
      </c>
      <c r="C660" s="163" t="s">
        <v>641</v>
      </c>
      <c r="D660" s="173" t="s">
        <v>659</v>
      </c>
      <c r="E660" s="173"/>
      <c r="F660" s="163"/>
      <c r="G660" s="162">
        <v>11163048</v>
      </c>
      <c r="H660" s="162">
        <v>11162949.039999999</v>
      </c>
      <c r="I660" s="161">
        <v>99.999113503767063</v>
      </c>
    </row>
    <row r="661" spans="2:9" ht="20.399999999999999" x14ac:dyDescent="0.3">
      <c r="B661" s="164" t="s">
        <v>159</v>
      </c>
      <c r="C661" s="163" t="s">
        <v>641</v>
      </c>
      <c r="D661" s="173" t="s">
        <v>659</v>
      </c>
      <c r="E661" s="173"/>
      <c r="F661" s="163" t="s">
        <v>160</v>
      </c>
      <c r="G661" s="162">
        <v>11163048</v>
      </c>
      <c r="H661" s="162">
        <v>11162949.039999999</v>
      </c>
      <c r="I661" s="161">
        <v>99.999113503767063</v>
      </c>
    </row>
    <row r="662" spans="2:9" x14ac:dyDescent="0.3">
      <c r="B662" s="164" t="s">
        <v>660</v>
      </c>
      <c r="C662" s="163" t="s">
        <v>641</v>
      </c>
      <c r="D662" s="173" t="s">
        <v>661</v>
      </c>
      <c r="E662" s="173"/>
      <c r="F662" s="163"/>
      <c r="G662" s="162">
        <v>113062473.89</v>
      </c>
      <c r="H662" s="162">
        <v>111474209.11</v>
      </c>
      <c r="I662" s="161">
        <v>98.595232595436357</v>
      </c>
    </row>
    <row r="663" spans="2:9" ht="30.6" x14ac:dyDescent="0.3">
      <c r="B663" s="164" t="s">
        <v>662</v>
      </c>
      <c r="C663" s="163" t="s">
        <v>641</v>
      </c>
      <c r="D663" s="173" t="s">
        <v>663</v>
      </c>
      <c r="E663" s="173"/>
      <c r="F663" s="163"/>
      <c r="G663" s="162">
        <v>603100</v>
      </c>
      <c r="H663" s="162">
        <v>0</v>
      </c>
      <c r="I663" s="161">
        <v>0</v>
      </c>
    </row>
    <row r="664" spans="2:9" ht="20.399999999999999" x14ac:dyDescent="0.3">
      <c r="B664" s="164" t="s">
        <v>159</v>
      </c>
      <c r="C664" s="163" t="s">
        <v>641</v>
      </c>
      <c r="D664" s="173" t="s">
        <v>663</v>
      </c>
      <c r="E664" s="173"/>
      <c r="F664" s="163" t="s">
        <v>160</v>
      </c>
      <c r="G664" s="162">
        <v>603100</v>
      </c>
      <c r="H664" s="162">
        <v>0</v>
      </c>
      <c r="I664" s="161">
        <v>0</v>
      </c>
    </row>
    <row r="665" spans="2:9" ht="20.399999999999999" x14ac:dyDescent="0.3">
      <c r="B665" s="164" t="s">
        <v>664</v>
      </c>
      <c r="C665" s="163" t="s">
        <v>641</v>
      </c>
      <c r="D665" s="173" t="s">
        <v>665</v>
      </c>
      <c r="E665" s="173"/>
      <c r="F665" s="163"/>
      <c r="G665" s="162">
        <v>51810950</v>
      </c>
      <c r="H665" s="162">
        <v>51810850</v>
      </c>
      <c r="I665" s="161">
        <v>99.999806990607198</v>
      </c>
    </row>
    <row r="666" spans="2:9" ht="20.399999999999999" x14ac:dyDescent="0.3">
      <c r="B666" s="164" t="s">
        <v>159</v>
      </c>
      <c r="C666" s="163" t="s">
        <v>641</v>
      </c>
      <c r="D666" s="173" t="s">
        <v>665</v>
      </c>
      <c r="E666" s="173"/>
      <c r="F666" s="163" t="s">
        <v>160</v>
      </c>
      <c r="G666" s="162">
        <v>51810950</v>
      </c>
      <c r="H666" s="162">
        <v>51810850</v>
      </c>
      <c r="I666" s="161">
        <v>99.999806990607198</v>
      </c>
    </row>
    <row r="667" spans="2:9" ht="30.6" x14ac:dyDescent="0.3">
      <c r="B667" s="164" t="s">
        <v>666</v>
      </c>
      <c r="C667" s="163" t="s">
        <v>641</v>
      </c>
      <c r="D667" s="173" t="s">
        <v>667</v>
      </c>
      <c r="E667" s="173"/>
      <c r="F667" s="163"/>
      <c r="G667" s="162">
        <v>60648423.890000001</v>
      </c>
      <c r="H667" s="162">
        <v>59663359.109999999</v>
      </c>
      <c r="I667" s="161">
        <v>98.375778434429478</v>
      </c>
    </row>
    <row r="668" spans="2:9" ht="20.399999999999999" x14ac:dyDescent="0.3">
      <c r="B668" s="164" t="s">
        <v>159</v>
      </c>
      <c r="C668" s="163" t="s">
        <v>641</v>
      </c>
      <c r="D668" s="173" t="s">
        <v>667</v>
      </c>
      <c r="E668" s="173"/>
      <c r="F668" s="163" t="s">
        <v>160</v>
      </c>
      <c r="G668" s="162">
        <v>60648423.890000001</v>
      </c>
      <c r="H668" s="162">
        <v>59663359.109999999</v>
      </c>
      <c r="I668" s="161">
        <v>98.375778434429478</v>
      </c>
    </row>
    <row r="669" spans="2:9" x14ac:dyDescent="0.3">
      <c r="B669" s="164" t="s">
        <v>28</v>
      </c>
      <c r="C669" s="163" t="s">
        <v>641</v>
      </c>
      <c r="D669" s="173" t="s">
        <v>29</v>
      </c>
      <c r="E669" s="173"/>
      <c r="F669" s="163"/>
      <c r="G669" s="162">
        <v>177701193</v>
      </c>
      <c r="H669" s="162">
        <v>177650804</v>
      </c>
      <c r="I669" s="161">
        <v>99.971643972024424</v>
      </c>
    </row>
    <row r="670" spans="2:9" ht="20.399999999999999" x14ac:dyDescent="0.3">
      <c r="B670" s="164" t="s">
        <v>668</v>
      </c>
      <c r="C670" s="163" t="s">
        <v>641</v>
      </c>
      <c r="D670" s="173" t="s">
        <v>669</v>
      </c>
      <c r="E670" s="173"/>
      <c r="F670" s="163"/>
      <c r="G670" s="162">
        <v>177701193</v>
      </c>
      <c r="H670" s="162">
        <v>177650804</v>
      </c>
      <c r="I670" s="161">
        <v>99.971643972024424</v>
      </c>
    </row>
    <row r="671" spans="2:9" ht="20.399999999999999" x14ac:dyDescent="0.3">
      <c r="B671" s="164" t="s">
        <v>670</v>
      </c>
      <c r="C671" s="163" t="s">
        <v>641</v>
      </c>
      <c r="D671" s="173" t="s">
        <v>671</v>
      </c>
      <c r="E671" s="173"/>
      <c r="F671" s="163"/>
      <c r="G671" s="162">
        <v>174655374</v>
      </c>
      <c r="H671" s="162">
        <v>174655374</v>
      </c>
      <c r="I671" s="161">
        <v>100</v>
      </c>
    </row>
    <row r="672" spans="2:9" x14ac:dyDescent="0.3">
      <c r="B672" s="164" t="s">
        <v>131</v>
      </c>
      <c r="C672" s="163" t="s">
        <v>641</v>
      </c>
      <c r="D672" s="173" t="s">
        <v>672</v>
      </c>
      <c r="E672" s="173"/>
      <c r="F672" s="163"/>
      <c r="G672" s="162">
        <v>170064000</v>
      </c>
      <c r="H672" s="162">
        <v>170064000</v>
      </c>
      <c r="I672" s="161">
        <v>100</v>
      </c>
    </row>
    <row r="673" spans="2:9" ht="20.399999999999999" x14ac:dyDescent="0.3">
      <c r="B673" s="164" t="s">
        <v>159</v>
      </c>
      <c r="C673" s="163" t="s">
        <v>641</v>
      </c>
      <c r="D673" s="173" t="s">
        <v>672</v>
      </c>
      <c r="E673" s="173"/>
      <c r="F673" s="163" t="s">
        <v>160</v>
      </c>
      <c r="G673" s="162">
        <v>170064000</v>
      </c>
      <c r="H673" s="162">
        <v>170064000</v>
      </c>
      <c r="I673" s="161">
        <v>100</v>
      </c>
    </row>
    <row r="674" spans="2:9" x14ac:dyDescent="0.3">
      <c r="B674" s="164" t="s">
        <v>651</v>
      </c>
      <c r="C674" s="163" t="s">
        <v>641</v>
      </c>
      <c r="D674" s="173" t="s">
        <v>673</v>
      </c>
      <c r="E674" s="173"/>
      <c r="F674" s="163"/>
      <c r="G674" s="162">
        <v>4591374</v>
      </c>
      <c r="H674" s="162">
        <v>4591374</v>
      </c>
      <c r="I674" s="161">
        <v>100</v>
      </c>
    </row>
    <row r="675" spans="2:9" ht="20.399999999999999" x14ac:dyDescent="0.3">
      <c r="B675" s="164" t="s">
        <v>159</v>
      </c>
      <c r="C675" s="163" t="s">
        <v>641</v>
      </c>
      <c r="D675" s="173" t="s">
        <v>673</v>
      </c>
      <c r="E675" s="173"/>
      <c r="F675" s="163" t="s">
        <v>160</v>
      </c>
      <c r="G675" s="162">
        <v>4591374</v>
      </c>
      <c r="H675" s="162">
        <v>4591374</v>
      </c>
      <c r="I675" s="161">
        <v>100</v>
      </c>
    </row>
    <row r="676" spans="2:9" ht="20.399999999999999" x14ac:dyDescent="0.3">
      <c r="B676" s="164" t="s">
        <v>674</v>
      </c>
      <c r="C676" s="163" t="s">
        <v>641</v>
      </c>
      <c r="D676" s="173" t="s">
        <v>675</v>
      </c>
      <c r="E676" s="173"/>
      <c r="F676" s="163"/>
      <c r="G676" s="162">
        <v>2078819</v>
      </c>
      <c r="H676" s="162">
        <v>2028430</v>
      </c>
      <c r="I676" s="161">
        <v>97.576075646797534</v>
      </c>
    </row>
    <row r="677" spans="2:9" ht="20.399999999999999" x14ac:dyDescent="0.3">
      <c r="B677" s="164" t="s">
        <v>557</v>
      </c>
      <c r="C677" s="163" t="s">
        <v>641</v>
      </c>
      <c r="D677" s="173" t="s">
        <v>676</v>
      </c>
      <c r="E677" s="173"/>
      <c r="F677" s="163"/>
      <c r="G677" s="162">
        <v>50000</v>
      </c>
      <c r="H677" s="162">
        <v>50000</v>
      </c>
      <c r="I677" s="161">
        <v>100</v>
      </c>
    </row>
    <row r="678" spans="2:9" ht="20.399999999999999" x14ac:dyDescent="0.3">
      <c r="B678" s="164" t="s">
        <v>159</v>
      </c>
      <c r="C678" s="163" t="s">
        <v>641</v>
      </c>
      <c r="D678" s="173" t="s">
        <v>676</v>
      </c>
      <c r="E678" s="173"/>
      <c r="F678" s="163" t="s">
        <v>160</v>
      </c>
      <c r="G678" s="162">
        <v>50000</v>
      </c>
      <c r="H678" s="162">
        <v>50000</v>
      </c>
      <c r="I678" s="161">
        <v>100</v>
      </c>
    </row>
    <row r="679" spans="2:9" ht="20.399999999999999" x14ac:dyDescent="0.3">
      <c r="B679" s="164" t="s">
        <v>677</v>
      </c>
      <c r="C679" s="163" t="s">
        <v>641</v>
      </c>
      <c r="D679" s="173" t="s">
        <v>678</v>
      </c>
      <c r="E679" s="173"/>
      <c r="F679" s="163"/>
      <c r="G679" s="162">
        <v>200000</v>
      </c>
      <c r="H679" s="162">
        <v>200000</v>
      </c>
      <c r="I679" s="161">
        <v>100</v>
      </c>
    </row>
    <row r="680" spans="2:9" ht="20.399999999999999" x14ac:dyDescent="0.3">
      <c r="B680" s="164" t="s">
        <v>159</v>
      </c>
      <c r="C680" s="163" t="s">
        <v>641</v>
      </c>
      <c r="D680" s="173" t="s">
        <v>678</v>
      </c>
      <c r="E680" s="173"/>
      <c r="F680" s="163" t="s">
        <v>160</v>
      </c>
      <c r="G680" s="162">
        <v>200000</v>
      </c>
      <c r="H680" s="162">
        <v>200000</v>
      </c>
      <c r="I680" s="161">
        <v>100</v>
      </c>
    </row>
    <row r="681" spans="2:9" ht="20.399999999999999" x14ac:dyDescent="0.3">
      <c r="B681" s="164" t="s">
        <v>679</v>
      </c>
      <c r="C681" s="163" t="s">
        <v>641</v>
      </c>
      <c r="D681" s="173" t="s">
        <v>680</v>
      </c>
      <c r="E681" s="173"/>
      <c r="F681" s="163"/>
      <c r="G681" s="162">
        <v>50389</v>
      </c>
      <c r="H681" s="162">
        <v>0</v>
      </c>
      <c r="I681" s="161">
        <v>0</v>
      </c>
    </row>
    <row r="682" spans="2:9" ht="30.6" x14ac:dyDescent="0.3">
      <c r="B682" s="164" t="s">
        <v>14</v>
      </c>
      <c r="C682" s="163" t="s">
        <v>641</v>
      </c>
      <c r="D682" s="173" t="s">
        <v>680</v>
      </c>
      <c r="E682" s="173"/>
      <c r="F682" s="163" t="s">
        <v>15</v>
      </c>
      <c r="G682" s="162">
        <v>50389</v>
      </c>
      <c r="H682" s="162">
        <v>0</v>
      </c>
      <c r="I682" s="161">
        <v>0</v>
      </c>
    </row>
    <row r="683" spans="2:9" ht="20.399999999999999" x14ac:dyDescent="0.3">
      <c r="B683" s="164" t="s">
        <v>555</v>
      </c>
      <c r="C683" s="163" t="s">
        <v>641</v>
      </c>
      <c r="D683" s="173" t="s">
        <v>681</v>
      </c>
      <c r="E683" s="173"/>
      <c r="F683" s="163"/>
      <c r="G683" s="162">
        <v>65500</v>
      </c>
      <c r="H683" s="162">
        <v>65500</v>
      </c>
      <c r="I683" s="161">
        <v>100</v>
      </c>
    </row>
    <row r="684" spans="2:9" ht="20.399999999999999" x14ac:dyDescent="0.3">
      <c r="B684" s="164" t="s">
        <v>159</v>
      </c>
      <c r="C684" s="163" t="s">
        <v>641</v>
      </c>
      <c r="D684" s="173" t="s">
        <v>681</v>
      </c>
      <c r="E684" s="173"/>
      <c r="F684" s="163" t="s">
        <v>160</v>
      </c>
      <c r="G684" s="162">
        <v>65500</v>
      </c>
      <c r="H684" s="162">
        <v>65500</v>
      </c>
      <c r="I684" s="161">
        <v>100</v>
      </c>
    </row>
    <row r="685" spans="2:9" ht="20.399999999999999" x14ac:dyDescent="0.3">
      <c r="B685" s="164" t="s">
        <v>682</v>
      </c>
      <c r="C685" s="163" t="s">
        <v>641</v>
      </c>
      <c r="D685" s="173" t="s">
        <v>683</v>
      </c>
      <c r="E685" s="173"/>
      <c r="F685" s="163"/>
      <c r="G685" s="162">
        <v>1712930</v>
      </c>
      <c r="H685" s="162">
        <v>1712930</v>
      </c>
      <c r="I685" s="161">
        <v>100</v>
      </c>
    </row>
    <row r="686" spans="2:9" ht="20.399999999999999" x14ac:dyDescent="0.3">
      <c r="B686" s="164" t="s">
        <v>159</v>
      </c>
      <c r="C686" s="163" t="s">
        <v>641</v>
      </c>
      <c r="D686" s="173" t="s">
        <v>683</v>
      </c>
      <c r="E686" s="173"/>
      <c r="F686" s="163" t="s">
        <v>160</v>
      </c>
      <c r="G686" s="162">
        <v>1712930</v>
      </c>
      <c r="H686" s="162">
        <v>1712930</v>
      </c>
      <c r="I686" s="161">
        <v>100</v>
      </c>
    </row>
    <row r="687" spans="2:9" ht="20.399999999999999" x14ac:dyDescent="0.3">
      <c r="B687" s="164" t="s">
        <v>684</v>
      </c>
      <c r="C687" s="163" t="s">
        <v>641</v>
      </c>
      <c r="D687" s="173" t="s">
        <v>685</v>
      </c>
      <c r="E687" s="173"/>
      <c r="F687" s="163"/>
      <c r="G687" s="162">
        <v>87000</v>
      </c>
      <c r="H687" s="162">
        <v>87000</v>
      </c>
      <c r="I687" s="161">
        <v>100</v>
      </c>
    </row>
    <row r="688" spans="2:9" ht="20.399999999999999" x14ac:dyDescent="0.3">
      <c r="B688" s="164" t="s">
        <v>56</v>
      </c>
      <c r="C688" s="163" t="s">
        <v>641</v>
      </c>
      <c r="D688" s="173" t="s">
        <v>686</v>
      </c>
      <c r="E688" s="173"/>
      <c r="F688" s="163"/>
      <c r="G688" s="162">
        <v>87000</v>
      </c>
      <c r="H688" s="162">
        <v>87000</v>
      </c>
      <c r="I688" s="161">
        <v>100</v>
      </c>
    </row>
    <row r="689" spans="2:9" ht="20.399999999999999" x14ac:dyDescent="0.3">
      <c r="B689" s="164" t="s">
        <v>159</v>
      </c>
      <c r="C689" s="163" t="s">
        <v>641</v>
      </c>
      <c r="D689" s="173" t="s">
        <v>686</v>
      </c>
      <c r="E689" s="173"/>
      <c r="F689" s="163" t="s">
        <v>160</v>
      </c>
      <c r="G689" s="162">
        <v>87000</v>
      </c>
      <c r="H689" s="162">
        <v>87000</v>
      </c>
      <c r="I689" s="161">
        <v>100</v>
      </c>
    </row>
    <row r="690" spans="2:9" x14ac:dyDescent="0.3">
      <c r="B690" s="164" t="s">
        <v>634</v>
      </c>
      <c r="C690" s="163" t="s">
        <v>641</v>
      </c>
      <c r="D690" s="173" t="s">
        <v>687</v>
      </c>
      <c r="E690" s="173"/>
      <c r="F690" s="163"/>
      <c r="G690" s="162">
        <v>880000</v>
      </c>
      <c r="H690" s="162">
        <v>880000</v>
      </c>
      <c r="I690" s="161">
        <v>100</v>
      </c>
    </row>
    <row r="691" spans="2:9" ht="30.6" x14ac:dyDescent="0.3">
      <c r="B691" s="164" t="s">
        <v>688</v>
      </c>
      <c r="C691" s="163" t="s">
        <v>641</v>
      </c>
      <c r="D691" s="173" t="s">
        <v>689</v>
      </c>
      <c r="E691" s="173"/>
      <c r="F691" s="163"/>
      <c r="G691" s="162">
        <v>880000</v>
      </c>
      <c r="H691" s="162">
        <v>880000</v>
      </c>
      <c r="I691" s="161">
        <v>100</v>
      </c>
    </row>
    <row r="692" spans="2:9" ht="20.399999999999999" x14ac:dyDescent="0.3">
      <c r="B692" s="164" t="s">
        <v>159</v>
      </c>
      <c r="C692" s="163" t="s">
        <v>641</v>
      </c>
      <c r="D692" s="173" t="s">
        <v>689</v>
      </c>
      <c r="E692" s="173"/>
      <c r="F692" s="163" t="s">
        <v>160</v>
      </c>
      <c r="G692" s="162">
        <v>880000</v>
      </c>
      <c r="H692" s="162">
        <v>880000</v>
      </c>
      <c r="I692" s="161">
        <v>100</v>
      </c>
    </row>
    <row r="693" spans="2:9" x14ac:dyDescent="0.3">
      <c r="B693" s="164" t="s">
        <v>690</v>
      </c>
      <c r="C693" s="163" t="s">
        <v>691</v>
      </c>
      <c r="D693" s="173"/>
      <c r="E693" s="173"/>
      <c r="F693" s="163"/>
      <c r="G693" s="162">
        <v>557511</v>
      </c>
      <c r="H693" s="162">
        <v>92378.95</v>
      </c>
      <c r="I693" s="161">
        <v>16.569888307136541</v>
      </c>
    </row>
    <row r="694" spans="2:9" x14ac:dyDescent="0.3">
      <c r="B694" s="164" t="s">
        <v>28</v>
      </c>
      <c r="C694" s="163" t="s">
        <v>691</v>
      </c>
      <c r="D694" s="173" t="s">
        <v>29</v>
      </c>
      <c r="E694" s="173"/>
      <c r="F694" s="163"/>
      <c r="G694" s="162">
        <v>557511</v>
      </c>
      <c r="H694" s="162">
        <v>92378.95</v>
      </c>
      <c r="I694" s="161">
        <v>16.569888307136541</v>
      </c>
    </row>
    <row r="695" spans="2:9" x14ac:dyDescent="0.3">
      <c r="B695" s="164" t="s">
        <v>137</v>
      </c>
      <c r="C695" s="163" t="s">
        <v>691</v>
      </c>
      <c r="D695" s="173" t="s">
        <v>138</v>
      </c>
      <c r="E695" s="173"/>
      <c r="F695" s="163"/>
      <c r="G695" s="162">
        <v>200000</v>
      </c>
      <c r="H695" s="162">
        <v>38758.959999999999</v>
      </c>
      <c r="I695" s="161">
        <v>19.379479999999997</v>
      </c>
    </row>
    <row r="696" spans="2:9" ht="20.399999999999999" x14ac:dyDescent="0.3">
      <c r="B696" s="164" t="s">
        <v>553</v>
      </c>
      <c r="C696" s="163" t="s">
        <v>691</v>
      </c>
      <c r="D696" s="173" t="s">
        <v>554</v>
      </c>
      <c r="E696" s="173"/>
      <c r="F696" s="163"/>
      <c r="G696" s="162">
        <v>200000</v>
      </c>
      <c r="H696" s="162">
        <v>38758.959999999999</v>
      </c>
      <c r="I696" s="161">
        <v>19.379479999999997</v>
      </c>
    </row>
    <row r="697" spans="2:9" ht="20.399999999999999" x14ac:dyDescent="0.3">
      <c r="B697" s="164" t="s">
        <v>679</v>
      </c>
      <c r="C697" s="163" t="s">
        <v>691</v>
      </c>
      <c r="D697" s="173" t="s">
        <v>692</v>
      </c>
      <c r="E697" s="173"/>
      <c r="F697" s="163"/>
      <c r="G697" s="162">
        <v>200000</v>
      </c>
      <c r="H697" s="162">
        <v>38758.959999999999</v>
      </c>
      <c r="I697" s="161">
        <v>19.379479999999997</v>
      </c>
    </row>
    <row r="698" spans="2:9" ht="30.6" x14ac:dyDescent="0.3">
      <c r="B698" s="164" t="s">
        <v>14</v>
      </c>
      <c r="C698" s="163" t="s">
        <v>691</v>
      </c>
      <c r="D698" s="173" t="s">
        <v>692</v>
      </c>
      <c r="E698" s="173"/>
      <c r="F698" s="163" t="s">
        <v>15</v>
      </c>
      <c r="G698" s="162">
        <v>161241.04</v>
      </c>
      <c r="H698" s="162">
        <v>0</v>
      </c>
      <c r="I698" s="161">
        <v>0</v>
      </c>
    </row>
    <row r="699" spans="2:9" ht="20.399999999999999" x14ac:dyDescent="0.3">
      <c r="B699" s="164" t="s">
        <v>159</v>
      </c>
      <c r="C699" s="163" t="s">
        <v>691</v>
      </c>
      <c r="D699" s="173" t="s">
        <v>692</v>
      </c>
      <c r="E699" s="173"/>
      <c r="F699" s="163" t="s">
        <v>160</v>
      </c>
      <c r="G699" s="162">
        <v>38758.959999999999</v>
      </c>
      <c r="H699" s="162">
        <v>38758.959999999999</v>
      </c>
      <c r="I699" s="161">
        <v>100</v>
      </c>
    </row>
    <row r="700" spans="2:9" x14ac:dyDescent="0.3">
      <c r="B700" s="164" t="s">
        <v>30</v>
      </c>
      <c r="C700" s="163" t="s">
        <v>691</v>
      </c>
      <c r="D700" s="173" t="s">
        <v>31</v>
      </c>
      <c r="E700" s="173"/>
      <c r="F700" s="163"/>
      <c r="G700" s="162">
        <v>325629.57</v>
      </c>
      <c r="H700" s="162">
        <v>21738.560000000001</v>
      </c>
      <c r="I700" s="161">
        <v>6.675855635592308</v>
      </c>
    </row>
    <row r="701" spans="2:9" ht="20.399999999999999" x14ac:dyDescent="0.3">
      <c r="B701" s="164" t="s">
        <v>568</v>
      </c>
      <c r="C701" s="163" t="s">
        <v>691</v>
      </c>
      <c r="D701" s="173" t="s">
        <v>569</v>
      </c>
      <c r="E701" s="173"/>
      <c r="F701" s="163"/>
      <c r="G701" s="162">
        <v>325629.57</v>
      </c>
      <c r="H701" s="162">
        <v>21738.560000000001</v>
      </c>
      <c r="I701" s="161">
        <v>6.675855635592308</v>
      </c>
    </row>
    <row r="702" spans="2:9" ht="20.399999999999999" x14ac:dyDescent="0.3">
      <c r="B702" s="164" t="s">
        <v>679</v>
      </c>
      <c r="C702" s="163" t="s">
        <v>691</v>
      </c>
      <c r="D702" s="173" t="s">
        <v>693</v>
      </c>
      <c r="E702" s="173"/>
      <c r="F702" s="163"/>
      <c r="G702" s="162">
        <v>325629.57</v>
      </c>
      <c r="H702" s="162">
        <v>21738.560000000001</v>
      </c>
      <c r="I702" s="161">
        <v>6.675855635592308</v>
      </c>
    </row>
    <row r="703" spans="2:9" ht="30.6" x14ac:dyDescent="0.3">
      <c r="B703" s="164" t="s">
        <v>14</v>
      </c>
      <c r="C703" s="163" t="s">
        <v>691</v>
      </c>
      <c r="D703" s="173" t="s">
        <v>693</v>
      </c>
      <c r="E703" s="173"/>
      <c r="F703" s="163" t="s">
        <v>15</v>
      </c>
      <c r="G703" s="162">
        <v>303891.01</v>
      </c>
      <c r="H703" s="162">
        <v>0</v>
      </c>
      <c r="I703" s="161">
        <v>0</v>
      </c>
    </row>
    <row r="704" spans="2:9" ht="20.399999999999999" x14ac:dyDescent="0.3">
      <c r="B704" s="164" t="s">
        <v>159</v>
      </c>
      <c r="C704" s="163" t="s">
        <v>691</v>
      </c>
      <c r="D704" s="173" t="s">
        <v>693</v>
      </c>
      <c r="E704" s="173"/>
      <c r="F704" s="163" t="s">
        <v>160</v>
      </c>
      <c r="G704" s="162">
        <v>21738.560000000001</v>
      </c>
      <c r="H704" s="162">
        <v>21738.560000000001</v>
      </c>
      <c r="I704" s="161">
        <v>100</v>
      </c>
    </row>
    <row r="705" spans="2:9" ht="20.399999999999999" x14ac:dyDescent="0.3">
      <c r="B705" s="164" t="s">
        <v>668</v>
      </c>
      <c r="C705" s="163" t="s">
        <v>691</v>
      </c>
      <c r="D705" s="173" t="s">
        <v>669</v>
      </c>
      <c r="E705" s="173"/>
      <c r="F705" s="163"/>
      <c r="G705" s="162">
        <v>19611</v>
      </c>
      <c r="H705" s="162">
        <v>19611</v>
      </c>
      <c r="I705" s="161">
        <v>100</v>
      </c>
    </row>
    <row r="706" spans="2:9" ht="20.399999999999999" x14ac:dyDescent="0.3">
      <c r="B706" s="164" t="s">
        <v>674</v>
      </c>
      <c r="C706" s="163" t="s">
        <v>691</v>
      </c>
      <c r="D706" s="173" t="s">
        <v>675</v>
      </c>
      <c r="E706" s="173"/>
      <c r="F706" s="163"/>
      <c r="G706" s="162">
        <v>19611</v>
      </c>
      <c r="H706" s="162">
        <v>19611</v>
      </c>
      <c r="I706" s="161">
        <v>100</v>
      </c>
    </row>
    <row r="707" spans="2:9" ht="20.399999999999999" x14ac:dyDescent="0.3">
      <c r="B707" s="164" t="s">
        <v>679</v>
      </c>
      <c r="C707" s="163" t="s">
        <v>691</v>
      </c>
      <c r="D707" s="173" t="s">
        <v>680</v>
      </c>
      <c r="E707" s="173"/>
      <c r="F707" s="163"/>
      <c r="G707" s="162">
        <v>19611</v>
      </c>
      <c r="H707" s="162">
        <v>19611</v>
      </c>
      <c r="I707" s="161">
        <v>100</v>
      </c>
    </row>
    <row r="708" spans="2:9" ht="20.399999999999999" x14ac:dyDescent="0.3">
      <c r="B708" s="164" t="s">
        <v>159</v>
      </c>
      <c r="C708" s="163" t="s">
        <v>691</v>
      </c>
      <c r="D708" s="173" t="s">
        <v>680</v>
      </c>
      <c r="E708" s="173"/>
      <c r="F708" s="163" t="s">
        <v>160</v>
      </c>
      <c r="G708" s="162">
        <v>19611</v>
      </c>
      <c r="H708" s="162">
        <v>19611</v>
      </c>
      <c r="I708" s="161">
        <v>100</v>
      </c>
    </row>
    <row r="709" spans="2:9" x14ac:dyDescent="0.3">
      <c r="B709" s="164" t="s">
        <v>572</v>
      </c>
      <c r="C709" s="163" t="s">
        <v>691</v>
      </c>
      <c r="D709" s="173" t="s">
        <v>573</v>
      </c>
      <c r="E709" s="173"/>
      <c r="F709" s="163"/>
      <c r="G709" s="162">
        <v>12270.43</v>
      </c>
      <c r="H709" s="162">
        <v>12270.43</v>
      </c>
      <c r="I709" s="161">
        <v>100</v>
      </c>
    </row>
    <row r="710" spans="2:9" ht="30.6" x14ac:dyDescent="0.3">
      <c r="B710" s="164" t="s">
        <v>694</v>
      </c>
      <c r="C710" s="163" t="s">
        <v>691</v>
      </c>
      <c r="D710" s="173" t="s">
        <v>695</v>
      </c>
      <c r="E710" s="173"/>
      <c r="F710" s="163"/>
      <c r="G710" s="162">
        <v>12270.43</v>
      </c>
      <c r="H710" s="162">
        <v>12270.43</v>
      </c>
      <c r="I710" s="161">
        <v>100</v>
      </c>
    </row>
    <row r="711" spans="2:9" ht="20.399999999999999" x14ac:dyDescent="0.3">
      <c r="B711" s="164" t="s">
        <v>696</v>
      </c>
      <c r="C711" s="163" t="s">
        <v>691</v>
      </c>
      <c r="D711" s="173" t="s">
        <v>697</v>
      </c>
      <c r="E711" s="173"/>
      <c r="F711" s="163"/>
      <c r="G711" s="162">
        <v>12270.43</v>
      </c>
      <c r="H711" s="162">
        <v>12270.43</v>
      </c>
      <c r="I711" s="161">
        <v>100</v>
      </c>
    </row>
    <row r="712" spans="2:9" ht="20.399999999999999" x14ac:dyDescent="0.3">
      <c r="B712" s="164" t="s">
        <v>159</v>
      </c>
      <c r="C712" s="163" t="s">
        <v>691</v>
      </c>
      <c r="D712" s="173" t="s">
        <v>697</v>
      </c>
      <c r="E712" s="173"/>
      <c r="F712" s="163" t="s">
        <v>160</v>
      </c>
      <c r="G712" s="162">
        <v>12270.43</v>
      </c>
      <c r="H712" s="162">
        <v>12270.43</v>
      </c>
      <c r="I712" s="161">
        <v>100</v>
      </c>
    </row>
    <row r="713" spans="2:9" x14ac:dyDescent="0.3">
      <c r="B713" s="164" t="s">
        <v>698</v>
      </c>
      <c r="C713" s="163" t="s">
        <v>699</v>
      </c>
      <c r="D713" s="173"/>
      <c r="E713" s="173"/>
      <c r="F713" s="163"/>
      <c r="G713" s="162">
        <v>128843740</v>
      </c>
      <c r="H713" s="162">
        <v>126783465.20999999</v>
      </c>
      <c r="I713" s="161">
        <v>98.40095080288728</v>
      </c>
    </row>
    <row r="714" spans="2:9" x14ac:dyDescent="0.3">
      <c r="B714" s="164" t="s">
        <v>28</v>
      </c>
      <c r="C714" s="163" t="s">
        <v>699</v>
      </c>
      <c r="D714" s="173" t="s">
        <v>29</v>
      </c>
      <c r="E714" s="173"/>
      <c r="F714" s="163"/>
      <c r="G714" s="162">
        <v>47701600</v>
      </c>
      <c r="H714" s="162">
        <v>47120199.609999999</v>
      </c>
      <c r="I714" s="161">
        <v>98.781172140976409</v>
      </c>
    </row>
    <row r="715" spans="2:9" ht="20.399999999999999" x14ac:dyDescent="0.3">
      <c r="B715" s="164" t="s">
        <v>668</v>
      </c>
      <c r="C715" s="163" t="s">
        <v>699</v>
      </c>
      <c r="D715" s="173" t="s">
        <v>669</v>
      </c>
      <c r="E715" s="173"/>
      <c r="F715" s="163"/>
      <c r="G715" s="162">
        <v>47701600</v>
      </c>
      <c r="H715" s="162">
        <v>47120199.609999999</v>
      </c>
      <c r="I715" s="161">
        <v>98.781172140976409</v>
      </c>
    </row>
    <row r="716" spans="2:9" ht="20.399999999999999" x14ac:dyDescent="0.3">
      <c r="B716" s="164" t="s">
        <v>700</v>
      </c>
      <c r="C716" s="163" t="s">
        <v>699</v>
      </c>
      <c r="D716" s="173" t="s">
        <v>701</v>
      </c>
      <c r="E716" s="173"/>
      <c r="F716" s="163"/>
      <c r="G716" s="162">
        <v>1119500</v>
      </c>
      <c r="H716" s="162">
        <v>1119497.3999999999</v>
      </c>
      <c r="I716" s="161">
        <v>99.999767753461356</v>
      </c>
    </row>
    <row r="717" spans="2:9" x14ac:dyDescent="0.3">
      <c r="B717" s="164" t="s">
        <v>702</v>
      </c>
      <c r="C717" s="163" t="s">
        <v>699</v>
      </c>
      <c r="D717" s="173" t="s">
        <v>703</v>
      </c>
      <c r="E717" s="173"/>
      <c r="F717" s="163"/>
      <c r="G717" s="162">
        <v>1119500</v>
      </c>
      <c r="H717" s="162">
        <v>1119497.3999999999</v>
      </c>
      <c r="I717" s="161">
        <v>99.999767753461356</v>
      </c>
    </row>
    <row r="718" spans="2:9" ht="20.399999999999999" x14ac:dyDescent="0.3">
      <c r="B718" s="164" t="s">
        <v>20</v>
      </c>
      <c r="C718" s="163" t="s">
        <v>699</v>
      </c>
      <c r="D718" s="173" t="s">
        <v>703</v>
      </c>
      <c r="E718" s="173"/>
      <c r="F718" s="163" t="s">
        <v>21</v>
      </c>
      <c r="G718" s="162">
        <v>1119500</v>
      </c>
      <c r="H718" s="162">
        <v>1119497.3999999999</v>
      </c>
      <c r="I718" s="161">
        <v>99.999767753461356</v>
      </c>
    </row>
    <row r="719" spans="2:9" ht="20.399999999999999" x14ac:dyDescent="0.3">
      <c r="B719" s="164" t="s">
        <v>704</v>
      </c>
      <c r="C719" s="163" t="s">
        <v>699</v>
      </c>
      <c r="D719" s="173" t="s">
        <v>705</v>
      </c>
      <c r="E719" s="173"/>
      <c r="F719" s="163"/>
      <c r="G719" s="162">
        <v>46582100</v>
      </c>
      <c r="H719" s="162">
        <v>46000702.210000001</v>
      </c>
      <c r="I719" s="161">
        <v>98.751885831682131</v>
      </c>
    </row>
    <row r="720" spans="2:9" x14ac:dyDescent="0.3">
      <c r="B720" s="164" t="s">
        <v>706</v>
      </c>
      <c r="C720" s="163" t="s">
        <v>699</v>
      </c>
      <c r="D720" s="173" t="s">
        <v>707</v>
      </c>
      <c r="E720" s="173"/>
      <c r="F720" s="163"/>
      <c r="G720" s="162">
        <v>11500000</v>
      </c>
      <c r="H720" s="162">
        <v>11500000</v>
      </c>
      <c r="I720" s="161">
        <v>100</v>
      </c>
    </row>
    <row r="721" spans="2:9" ht="20.399999999999999" x14ac:dyDescent="0.3">
      <c r="B721" s="164" t="s">
        <v>159</v>
      </c>
      <c r="C721" s="163" t="s">
        <v>699</v>
      </c>
      <c r="D721" s="173" t="s">
        <v>707</v>
      </c>
      <c r="E721" s="173"/>
      <c r="F721" s="163" t="s">
        <v>160</v>
      </c>
      <c r="G721" s="162">
        <v>11500000</v>
      </c>
      <c r="H721" s="162">
        <v>11500000</v>
      </c>
      <c r="I721" s="161">
        <v>100</v>
      </c>
    </row>
    <row r="722" spans="2:9" x14ac:dyDescent="0.3">
      <c r="B722" s="164" t="s">
        <v>702</v>
      </c>
      <c r="C722" s="163" t="s">
        <v>699</v>
      </c>
      <c r="D722" s="173" t="s">
        <v>708</v>
      </c>
      <c r="E722" s="173"/>
      <c r="F722" s="163"/>
      <c r="G722" s="162">
        <v>35082100</v>
      </c>
      <c r="H722" s="162">
        <v>34500702.210000001</v>
      </c>
      <c r="I722" s="161">
        <v>98.342750890055044</v>
      </c>
    </row>
    <row r="723" spans="2:9" ht="30.6" x14ac:dyDescent="0.3">
      <c r="B723" s="164" t="s">
        <v>14</v>
      </c>
      <c r="C723" s="163" t="s">
        <v>699</v>
      </c>
      <c r="D723" s="173" t="s">
        <v>708</v>
      </c>
      <c r="E723" s="173"/>
      <c r="F723" s="163" t="s">
        <v>15</v>
      </c>
      <c r="G723" s="162">
        <v>304747.42</v>
      </c>
      <c r="H723" s="162">
        <v>304745.71000000002</v>
      </c>
      <c r="I723" s="161">
        <v>99.999438879581021</v>
      </c>
    </row>
    <row r="724" spans="2:9" ht="20.399999999999999" x14ac:dyDescent="0.3">
      <c r="B724" s="164" t="s">
        <v>20</v>
      </c>
      <c r="C724" s="163" t="s">
        <v>699</v>
      </c>
      <c r="D724" s="173" t="s">
        <v>708</v>
      </c>
      <c r="E724" s="173"/>
      <c r="F724" s="163" t="s">
        <v>21</v>
      </c>
      <c r="G724" s="162">
        <v>3754676.23</v>
      </c>
      <c r="H724" s="162">
        <v>3754646.23</v>
      </c>
      <c r="I724" s="161">
        <v>99.999200996353295</v>
      </c>
    </row>
    <row r="725" spans="2:9" x14ac:dyDescent="0.3">
      <c r="B725" s="164" t="s">
        <v>166</v>
      </c>
      <c r="C725" s="163" t="s">
        <v>699</v>
      </c>
      <c r="D725" s="173" t="s">
        <v>708</v>
      </c>
      <c r="E725" s="173"/>
      <c r="F725" s="163" t="s">
        <v>167</v>
      </c>
      <c r="G725" s="162">
        <v>3145616.08</v>
      </c>
      <c r="H725" s="162">
        <v>2609550</v>
      </c>
      <c r="I725" s="161">
        <v>82.958311937418628</v>
      </c>
    </row>
    <row r="726" spans="2:9" ht="20.399999999999999" x14ac:dyDescent="0.3">
      <c r="B726" s="164" t="s">
        <v>159</v>
      </c>
      <c r="C726" s="163" t="s">
        <v>699</v>
      </c>
      <c r="D726" s="173" t="s">
        <v>708</v>
      </c>
      <c r="E726" s="173"/>
      <c r="F726" s="163" t="s">
        <v>160</v>
      </c>
      <c r="G726" s="162">
        <v>27877060.27</v>
      </c>
      <c r="H726" s="162">
        <v>27831760.27</v>
      </c>
      <c r="I726" s="161">
        <v>99.837500799721155</v>
      </c>
    </row>
    <row r="727" spans="2:9" ht="20.399999999999999" x14ac:dyDescent="0.3">
      <c r="B727" s="164" t="s">
        <v>72</v>
      </c>
      <c r="C727" s="163" t="s">
        <v>699</v>
      </c>
      <c r="D727" s="173" t="s">
        <v>73</v>
      </c>
      <c r="E727" s="173"/>
      <c r="F727" s="163"/>
      <c r="G727" s="162">
        <v>573940</v>
      </c>
      <c r="H727" s="162">
        <v>300966.75</v>
      </c>
      <c r="I727" s="161">
        <v>52.438713105899573</v>
      </c>
    </row>
    <row r="728" spans="2:9" x14ac:dyDescent="0.3">
      <c r="B728" s="164" t="s">
        <v>491</v>
      </c>
      <c r="C728" s="163" t="s">
        <v>699</v>
      </c>
      <c r="D728" s="173" t="s">
        <v>492</v>
      </c>
      <c r="E728" s="173"/>
      <c r="F728" s="163"/>
      <c r="G728" s="162">
        <v>573940</v>
      </c>
      <c r="H728" s="162">
        <v>300966.75</v>
      </c>
      <c r="I728" s="161">
        <v>52.438713105899573</v>
      </c>
    </row>
    <row r="729" spans="2:9" ht="20.399999999999999" x14ac:dyDescent="0.3">
      <c r="B729" s="164" t="s">
        <v>493</v>
      </c>
      <c r="C729" s="163" t="s">
        <v>699</v>
      </c>
      <c r="D729" s="173" t="s">
        <v>494</v>
      </c>
      <c r="E729" s="173"/>
      <c r="F729" s="163"/>
      <c r="G729" s="162">
        <v>573940</v>
      </c>
      <c r="H729" s="162">
        <v>300966.75</v>
      </c>
      <c r="I729" s="161">
        <v>52.438713105899573</v>
      </c>
    </row>
    <row r="730" spans="2:9" ht="20.399999999999999" x14ac:dyDescent="0.3">
      <c r="B730" s="164" t="s">
        <v>56</v>
      </c>
      <c r="C730" s="163" t="s">
        <v>699</v>
      </c>
      <c r="D730" s="173" t="s">
        <v>495</v>
      </c>
      <c r="E730" s="173"/>
      <c r="F730" s="163"/>
      <c r="G730" s="162">
        <v>573940</v>
      </c>
      <c r="H730" s="162">
        <v>300966.75</v>
      </c>
      <c r="I730" s="161">
        <v>52.438713105899573</v>
      </c>
    </row>
    <row r="731" spans="2:9" ht="20.399999999999999" x14ac:dyDescent="0.3">
      <c r="B731" s="164" t="s">
        <v>159</v>
      </c>
      <c r="C731" s="163" t="s">
        <v>699</v>
      </c>
      <c r="D731" s="173" t="s">
        <v>495</v>
      </c>
      <c r="E731" s="173"/>
      <c r="F731" s="163" t="s">
        <v>160</v>
      </c>
      <c r="G731" s="162">
        <v>573940</v>
      </c>
      <c r="H731" s="162">
        <v>300966.75</v>
      </c>
      <c r="I731" s="161">
        <v>52.438713105899573</v>
      </c>
    </row>
    <row r="732" spans="2:9" x14ac:dyDescent="0.3">
      <c r="B732" s="164" t="s">
        <v>709</v>
      </c>
      <c r="C732" s="163" t="s">
        <v>699</v>
      </c>
      <c r="D732" s="173" t="s">
        <v>710</v>
      </c>
      <c r="E732" s="173"/>
      <c r="F732" s="163"/>
      <c r="G732" s="162">
        <v>77665400</v>
      </c>
      <c r="H732" s="162">
        <v>76459498.849999994</v>
      </c>
      <c r="I732" s="161">
        <v>98.447312252302822</v>
      </c>
    </row>
    <row r="733" spans="2:9" x14ac:dyDescent="0.3">
      <c r="B733" s="164" t="s">
        <v>711</v>
      </c>
      <c r="C733" s="163" t="s">
        <v>699</v>
      </c>
      <c r="D733" s="173" t="s">
        <v>712</v>
      </c>
      <c r="E733" s="173"/>
      <c r="F733" s="163"/>
      <c r="G733" s="162">
        <v>68203000</v>
      </c>
      <c r="H733" s="162">
        <v>67349778.849999994</v>
      </c>
      <c r="I733" s="161">
        <v>98.74899762473791</v>
      </c>
    </row>
    <row r="734" spans="2:9" x14ac:dyDescent="0.3">
      <c r="B734" s="164" t="s">
        <v>713</v>
      </c>
      <c r="C734" s="163" t="s">
        <v>699</v>
      </c>
      <c r="D734" s="173" t="s">
        <v>714</v>
      </c>
      <c r="E734" s="173"/>
      <c r="F734" s="163"/>
      <c r="G734" s="162">
        <v>62653000</v>
      </c>
      <c r="H734" s="162">
        <v>62644042.5</v>
      </c>
      <c r="I734" s="161">
        <v>99.985702999058304</v>
      </c>
    </row>
    <row r="735" spans="2:9" x14ac:dyDescent="0.3">
      <c r="B735" s="164" t="s">
        <v>131</v>
      </c>
      <c r="C735" s="163" t="s">
        <v>699</v>
      </c>
      <c r="D735" s="173" t="s">
        <v>715</v>
      </c>
      <c r="E735" s="173"/>
      <c r="F735" s="163"/>
      <c r="G735" s="162">
        <v>61930000</v>
      </c>
      <c r="H735" s="162">
        <v>61930000</v>
      </c>
      <c r="I735" s="161">
        <v>100</v>
      </c>
    </row>
    <row r="736" spans="2:9" ht="20.399999999999999" x14ac:dyDescent="0.3">
      <c r="B736" s="164" t="s">
        <v>159</v>
      </c>
      <c r="C736" s="163" t="s">
        <v>699</v>
      </c>
      <c r="D736" s="173" t="s">
        <v>715</v>
      </c>
      <c r="E736" s="173"/>
      <c r="F736" s="163" t="s">
        <v>160</v>
      </c>
      <c r="G736" s="162">
        <v>61930000</v>
      </c>
      <c r="H736" s="162">
        <v>61930000</v>
      </c>
      <c r="I736" s="161">
        <v>100</v>
      </c>
    </row>
    <row r="737" spans="2:9" ht="20.399999999999999" x14ac:dyDescent="0.3">
      <c r="B737" s="164" t="s">
        <v>716</v>
      </c>
      <c r="C737" s="163" t="s">
        <v>699</v>
      </c>
      <c r="D737" s="173" t="s">
        <v>717</v>
      </c>
      <c r="E737" s="173"/>
      <c r="F737" s="163"/>
      <c r="G737" s="162">
        <v>30000</v>
      </c>
      <c r="H737" s="162">
        <v>30000</v>
      </c>
      <c r="I737" s="161">
        <v>100</v>
      </c>
    </row>
    <row r="738" spans="2:9" ht="20.399999999999999" x14ac:dyDescent="0.3">
      <c r="B738" s="164" t="s">
        <v>159</v>
      </c>
      <c r="C738" s="163" t="s">
        <v>699</v>
      </c>
      <c r="D738" s="173" t="s">
        <v>717</v>
      </c>
      <c r="E738" s="173"/>
      <c r="F738" s="163" t="s">
        <v>160</v>
      </c>
      <c r="G738" s="162">
        <v>30000</v>
      </c>
      <c r="H738" s="162">
        <v>30000</v>
      </c>
      <c r="I738" s="161">
        <v>100</v>
      </c>
    </row>
    <row r="739" spans="2:9" x14ac:dyDescent="0.3">
      <c r="B739" s="164" t="s">
        <v>718</v>
      </c>
      <c r="C739" s="163" t="s">
        <v>699</v>
      </c>
      <c r="D739" s="173" t="s">
        <v>719</v>
      </c>
      <c r="E739" s="173"/>
      <c r="F739" s="163"/>
      <c r="G739" s="162">
        <v>693000</v>
      </c>
      <c r="H739" s="162">
        <v>684042.5</v>
      </c>
      <c r="I739" s="161">
        <v>98.707431457431454</v>
      </c>
    </row>
    <row r="740" spans="2:9" ht="20.399999999999999" x14ac:dyDescent="0.3">
      <c r="B740" s="164" t="s">
        <v>159</v>
      </c>
      <c r="C740" s="163" t="s">
        <v>699</v>
      </c>
      <c r="D740" s="173" t="s">
        <v>719</v>
      </c>
      <c r="E740" s="173"/>
      <c r="F740" s="163" t="s">
        <v>160</v>
      </c>
      <c r="G740" s="162">
        <v>693000</v>
      </c>
      <c r="H740" s="162">
        <v>684042.5</v>
      </c>
      <c r="I740" s="161">
        <v>98.707431457431454</v>
      </c>
    </row>
    <row r="741" spans="2:9" ht="30.6" x14ac:dyDescent="0.3">
      <c r="B741" s="164" t="s">
        <v>720</v>
      </c>
      <c r="C741" s="163" t="s">
        <v>699</v>
      </c>
      <c r="D741" s="173" t="s">
        <v>721</v>
      </c>
      <c r="E741" s="173"/>
      <c r="F741" s="163"/>
      <c r="G741" s="162">
        <v>3868000</v>
      </c>
      <c r="H741" s="162">
        <v>3053540.38</v>
      </c>
      <c r="I741" s="161">
        <v>78.943649948293697</v>
      </c>
    </row>
    <row r="742" spans="2:9" ht="20.399999999999999" x14ac:dyDescent="0.3">
      <c r="B742" s="164" t="s">
        <v>722</v>
      </c>
      <c r="C742" s="163" t="s">
        <v>699</v>
      </c>
      <c r="D742" s="173" t="s">
        <v>723</v>
      </c>
      <c r="E742" s="173"/>
      <c r="F742" s="163"/>
      <c r="G742" s="162">
        <v>3868000</v>
      </c>
      <c r="H742" s="162">
        <v>3053540.38</v>
      </c>
      <c r="I742" s="161">
        <v>78.943649948293697</v>
      </c>
    </row>
    <row r="743" spans="2:9" ht="20.399999999999999" x14ac:dyDescent="0.3">
      <c r="B743" s="164" t="s">
        <v>159</v>
      </c>
      <c r="C743" s="163" t="s">
        <v>699</v>
      </c>
      <c r="D743" s="173" t="s">
        <v>723</v>
      </c>
      <c r="E743" s="173"/>
      <c r="F743" s="163" t="s">
        <v>160</v>
      </c>
      <c r="G743" s="162">
        <v>3868000</v>
      </c>
      <c r="H743" s="162">
        <v>3053540.38</v>
      </c>
      <c r="I743" s="161">
        <v>78.943649948293697</v>
      </c>
    </row>
    <row r="744" spans="2:9" ht="20.399999999999999" x14ac:dyDescent="0.3">
      <c r="B744" s="164" t="s">
        <v>724</v>
      </c>
      <c r="C744" s="163" t="s">
        <v>699</v>
      </c>
      <c r="D744" s="173" t="s">
        <v>725</v>
      </c>
      <c r="E744" s="173"/>
      <c r="F744" s="163"/>
      <c r="G744" s="162">
        <v>1576000</v>
      </c>
      <c r="H744" s="162">
        <v>1546195.97</v>
      </c>
      <c r="I744" s="161">
        <v>98.108881345177664</v>
      </c>
    </row>
    <row r="745" spans="2:9" ht="20.399999999999999" x14ac:dyDescent="0.3">
      <c r="B745" s="164" t="s">
        <v>56</v>
      </c>
      <c r="C745" s="163" t="s">
        <v>699</v>
      </c>
      <c r="D745" s="173" t="s">
        <v>726</v>
      </c>
      <c r="E745" s="173"/>
      <c r="F745" s="163"/>
      <c r="G745" s="162">
        <v>1576000</v>
      </c>
      <c r="H745" s="162">
        <v>1546195.97</v>
      </c>
      <c r="I745" s="161">
        <v>98.108881345177664</v>
      </c>
    </row>
    <row r="746" spans="2:9" ht="20.399999999999999" x14ac:dyDescent="0.3">
      <c r="B746" s="164" t="s">
        <v>159</v>
      </c>
      <c r="C746" s="163" t="s">
        <v>699</v>
      </c>
      <c r="D746" s="173" t="s">
        <v>726</v>
      </c>
      <c r="E746" s="173"/>
      <c r="F746" s="163" t="s">
        <v>160</v>
      </c>
      <c r="G746" s="162">
        <v>1576000</v>
      </c>
      <c r="H746" s="162">
        <v>1546195.97</v>
      </c>
      <c r="I746" s="161">
        <v>98.108881345177664</v>
      </c>
    </row>
    <row r="747" spans="2:9" ht="30.6" x14ac:dyDescent="0.3">
      <c r="B747" s="164" t="s">
        <v>727</v>
      </c>
      <c r="C747" s="163" t="s">
        <v>699</v>
      </c>
      <c r="D747" s="173" t="s">
        <v>728</v>
      </c>
      <c r="E747" s="173"/>
      <c r="F747" s="163"/>
      <c r="G747" s="162">
        <v>106000</v>
      </c>
      <c r="H747" s="162">
        <v>106000</v>
      </c>
      <c r="I747" s="161">
        <v>100</v>
      </c>
    </row>
    <row r="748" spans="2:9" ht="20.399999999999999" x14ac:dyDescent="0.3">
      <c r="B748" s="164" t="s">
        <v>557</v>
      </c>
      <c r="C748" s="163" t="s">
        <v>699</v>
      </c>
      <c r="D748" s="173" t="s">
        <v>729</v>
      </c>
      <c r="E748" s="173"/>
      <c r="F748" s="163"/>
      <c r="G748" s="162">
        <v>106000</v>
      </c>
      <c r="H748" s="162">
        <v>106000</v>
      </c>
      <c r="I748" s="161">
        <v>100</v>
      </c>
    </row>
    <row r="749" spans="2:9" ht="20.399999999999999" x14ac:dyDescent="0.3">
      <c r="B749" s="164" t="s">
        <v>159</v>
      </c>
      <c r="C749" s="163" t="s">
        <v>699</v>
      </c>
      <c r="D749" s="173" t="s">
        <v>729</v>
      </c>
      <c r="E749" s="173"/>
      <c r="F749" s="163" t="s">
        <v>160</v>
      </c>
      <c r="G749" s="162">
        <v>106000</v>
      </c>
      <c r="H749" s="162">
        <v>106000</v>
      </c>
      <c r="I749" s="161">
        <v>100</v>
      </c>
    </row>
    <row r="750" spans="2:9" x14ac:dyDescent="0.3">
      <c r="B750" s="164" t="s">
        <v>730</v>
      </c>
      <c r="C750" s="163" t="s">
        <v>699</v>
      </c>
      <c r="D750" s="173" t="s">
        <v>731</v>
      </c>
      <c r="E750" s="173"/>
      <c r="F750" s="163"/>
      <c r="G750" s="162">
        <v>9462400</v>
      </c>
      <c r="H750" s="162">
        <v>9109720</v>
      </c>
      <c r="I750" s="161">
        <v>96.272827189719308</v>
      </c>
    </row>
    <row r="751" spans="2:9" x14ac:dyDescent="0.3">
      <c r="B751" s="164" t="s">
        <v>713</v>
      </c>
      <c r="C751" s="163" t="s">
        <v>699</v>
      </c>
      <c r="D751" s="173" t="s">
        <v>732</v>
      </c>
      <c r="E751" s="173"/>
      <c r="F751" s="163"/>
      <c r="G751" s="162">
        <v>9462400</v>
      </c>
      <c r="H751" s="162">
        <v>9109720</v>
      </c>
      <c r="I751" s="161">
        <v>96.272827189719308</v>
      </c>
    </row>
    <row r="752" spans="2:9" x14ac:dyDescent="0.3">
      <c r="B752" s="164" t="s">
        <v>131</v>
      </c>
      <c r="C752" s="163" t="s">
        <v>699</v>
      </c>
      <c r="D752" s="173" t="s">
        <v>733</v>
      </c>
      <c r="E752" s="173"/>
      <c r="F752" s="163"/>
      <c r="G752" s="162">
        <v>8270000</v>
      </c>
      <c r="H752" s="162">
        <v>8270000</v>
      </c>
      <c r="I752" s="161">
        <v>100</v>
      </c>
    </row>
    <row r="753" spans="2:9" ht="20.399999999999999" x14ac:dyDescent="0.3">
      <c r="B753" s="164" t="s">
        <v>159</v>
      </c>
      <c r="C753" s="163" t="s">
        <v>699</v>
      </c>
      <c r="D753" s="173" t="s">
        <v>733</v>
      </c>
      <c r="E753" s="173"/>
      <c r="F753" s="163" t="s">
        <v>160</v>
      </c>
      <c r="G753" s="162">
        <v>8270000</v>
      </c>
      <c r="H753" s="162">
        <v>8270000</v>
      </c>
      <c r="I753" s="161">
        <v>100</v>
      </c>
    </row>
    <row r="754" spans="2:9" x14ac:dyDescent="0.3">
      <c r="B754" s="164" t="s">
        <v>718</v>
      </c>
      <c r="C754" s="163" t="s">
        <v>699</v>
      </c>
      <c r="D754" s="173" t="s">
        <v>734</v>
      </c>
      <c r="E754" s="173"/>
      <c r="F754" s="163"/>
      <c r="G754" s="162">
        <v>1192400</v>
      </c>
      <c r="H754" s="162">
        <v>839720</v>
      </c>
      <c r="I754" s="161">
        <v>70.422676954042259</v>
      </c>
    </row>
    <row r="755" spans="2:9" ht="20.399999999999999" x14ac:dyDescent="0.3">
      <c r="B755" s="164" t="s">
        <v>159</v>
      </c>
      <c r="C755" s="163" t="s">
        <v>699</v>
      </c>
      <c r="D755" s="173" t="s">
        <v>734</v>
      </c>
      <c r="E755" s="173"/>
      <c r="F755" s="163" t="s">
        <v>160</v>
      </c>
      <c r="G755" s="162">
        <v>1192400</v>
      </c>
      <c r="H755" s="162">
        <v>839720</v>
      </c>
      <c r="I755" s="161">
        <v>70.422676954042259</v>
      </c>
    </row>
    <row r="756" spans="2:9" ht="20.399999999999999" x14ac:dyDescent="0.3">
      <c r="B756" s="164" t="s">
        <v>87</v>
      </c>
      <c r="C756" s="163" t="s">
        <v>699</v>
      </c>
      <c r="D756" s="173" t="s">
        <v>88</v>
      </c>
      <c r="E756" s="173"/>
      <c r="F756" s="163"/>
      <c r="G756" s="162">
        <v>2902800</v>
      </c>
      <c r="H756" s="162">
        <v>2902800</v>
      </c>
      <c r="I756" s="161">
        <v>100</v>
      </c>
    </row>
    <row r="757" spans="2:9" ht="20.399999999999999" x14ac:dyDescent="0.3">
      <c r="B757" s="164" t="s">
        <v>198</v>
      </c>
      <c r="C757" s="163" t="s">
        <v>699</v>
      </c>
      <c r="D757" s="173" t="s">
        <v>199</v>
      </c>
      <c r="E757" s="173"/>
      <c r="F757" s="163"/>
      <c r="G757" s="162">
        <v>2902800</v>
      </c>
      <c r="H757" s="162">
        <v>2902800</v>
      </c>
      <c r="I757" s="161">
        <v>100</v>
      </c>
    </row>
    <row r="758" spans="2:9" x14ac:dyDescent="0.3">
      <c r="B758" s="164" t="s">
        <v>200</v>
      </c>
      <c r="C758" s="163" t="s">
        <v>699</v>
      </c>
      <c r="D758" s="173" t="s">
        <v>201</v>
      </c>
      <c r="E758" s="173"/>
      <c r="F758" s="163"/>
      <c r="G758" s="162">
        <v>2902800</v>
      </c>
      <c r="H758" s="162">
        <v>2902800</v>
      </c>
      <c r="I758" s="161">
        <v>100</v>
      </c>
    </row>
    <row r="759" spans="2:9" ht="20.399999999999999" x14ac:dyDescent="0.3">
      <c r="B759" s="164" t="s">
        <v>56</v>
      </c>
      <c r="C759" s="163" t="s">
        <v>699</v>
      </c>
      <c r="D759" s="173" t="s">
        <v>202</v>
      </c>
      <c r="E759" s="173"/>
      <c r="F759" s="163"/>
      <c r="G759" s="162">
        <v>2550000</v>
      </c>
      <c r="H759" s="162">
        <v>2550000</v>
      </c>
      <c r="I759" s="161">
        <v>100</v>
      </c>
    </row>
    <row r="760" spans="2:9" ht="20.399999999999999" x14ac:dyDescent="0.3">
      <c r="B760" s="164" t="s">
        <v>159</v>
      </c>
      <c r="C760" s="163" t="s">
        <v>699</v>
      </c>
      <c r="D760" s="173" t="s">
        <v>202</v>
      </c>
      <c r="E760" s="173"/>
      <c r="F760" s="163" t="s">
        <v>160</v>
      </c>
      <c r="G760" s="162">
        <v>2550000</v>
      </c>
      <c r="H760" s="162">
        <v>2550000</v>
      </c>
      <c r="I760" s="161">
        <v>100</v>
      </c>
    </row>
    <row r="761" spans="2:9" x14ac:dyDescent="0.3">
      <c r="B761" s="164" t="s">
        <v>702</v>
      </c>
      <c r="C761" s="163" t="s">
        <v>699</v>
      </c>
      <c r="D761" s="173" t="s">
        <v>735</v>
      </c>
      <c r="E761" s="173"/>
      <c r="F761" s="163"/>
      <c r="G761" s="162">
        <v>352800</v>
      </c>
      <c r="H761" s="162">
        <v>352800</v>
      </c>
      <c r="I761" s="161">
        <v>100</v>
      </c>
    </row>
    <row r="762" spans="2:9" ht="20.399999999999999" x14ac:dyDescent="0.3">
      <c r="B762" s="164" t="s">
        <v>159</v>
      </c>
      <c r="C762" s="163" t="s">
        <v>699</v>
      </c>
      <c r="D762" s="173" t="s">
        <v>735</v>
      </c>
      <c r="E762" s="173"/>
      <c r="F762" s="163" t="s">
        <v>160</v>
      </c>
      <c r="G762" s="162">
        <v>352800</v>
      </c>
      <c r="H762" s="162">
        <v>352800</v>
      </c>
      <c r="I762" s="161">
        <v>100</v>
      </c>
    </row>
    <row r="763" spans="2:9" x14ac:dyDescent="0.3">
      <c r="B763" s="164" t="s">
        <v>736</v>
      </c>
      <c r="C763" s="163" t="s">
        <v>737</v>
      </c>
      <c r="D763" s="173"/>
      <c r="E763" s="173"/>
      <c r="F763" s="163"/>
      <c r="G763" s="162">
        <v>11247952</v>
      </c>
      <c r="H763" s="162">
        <v>11247952</v>
      </c>
      <c r="I763" s="161">
        <v>100</v>
      </c>
    </row>
    <row r="764" spans="2:9" x14ac:dyDescent="0.3">
      <c r="B764" s="164" t="s">
        <v>28</v>
      </c>
      <c r="C764" s="163" t="s">
        <v>737</v>
      </c>
      <c r="D764" s="173" t="s">
        <v>29</v>
      </c>
      <c r="E764" s="173"/>
      <c r="F764" s="163"/>
      <c r="G764" s="162">
        <v>11247952</v>
      </c>
      <c r="H764" s="162">
        <v>11247952</v>
      </c>
      <c r="I764" s="161">
        <v>100</v>
      </c>
    </row>
    <row r="765" spans="2:9" x14ac:dyDescent="0.3">
      <c r="B765" s="164" t="s">
        <v>30</v>
      </c>
      <c r="C765" s="163" t="s">
        <v>737</v>
      </c>
      <c r="D765" s="173" t="s">
        <v>31</v>
      </c>
      <c r="E765" s="173"/>
      <c r="F765" s="163"/>
      <c r="G765" s="162">
        <v>22000</v>
      </c>
      <c r="H765" s="162">
        <v>22000</v>
      </c>
      <c r="I765" s="161">
        <v>100</v>
      </c>
    </row>
    <row r="766" spans="2:9" ht="20.399999999999999" x14ac:dyDescent="0.3">
      <c r="B766" s="164" t="s">
        <v>568</v>
      </c>
      <c r="C766" s="163" t="s">
        <v>737</v>
      </c>
      <c r="D766" s="173" t="s">
        <v>569</v>
      </c>
      <c r="E766" s="173"/>
      <c r="F766" s="163"/>
      <c r="G766" s="162">
        <v>22000</v>
      </c>
      <c r="H766" s="162">
        <v>22000</v>
      </c>
      <c r="I766" s="161">
        <v>100</v>
      </c>
    </row>
    <row r="767" spans="2:9" ht="20.399999999999999" x14ac:dyDescent="0.3">
      <c r="B767" s="164" t="s">
        <v>570</v>
      </c>
      <c r="C767" s="163" t="s">
        <v>737</v>
      </c>
      <c r="D767" s="173" t="s">
        <v>571</v>
      </c>
      <c r="E767" s="173"/>
      <c r="F767" s="163"/>
      <c r="G767" s="162">
        <v>22000</v>
      </c>
      <c r="H767" s="162">
        <v>22000</v>
      </c>
      <c r="I767" s="161">
        <v>100</v>
      </c>
    </row>
    <row r="768" spans="2:9" ht="20.399999999999999" x14ac:dyDescent="0.3">
      <c r="B768" s="164" t="s">
        <v>159</v>
      </c>
      <c r="C768" s="163" t="s">
        <v>737</v>
      </c>
      <c r="D768" s="173" t="s">
        <v>571</v>
      </c>
      <c r="E768" s="173"/>
      <c r="F768" s="163" t="s">
        <v>160</v>
      </c>
      <c r="G768" s="162">
        <v>22000</v>
      </c>
      <c r="H768" s="162">
        <v>22000</v>
      </c>
      <c r="I768" s="161">
        <v>100</v>
      </c>
    </row>
    <row r="769" spans="2:9" x14ac:dyDescent="0.3">
      <c r="B769" s="164" t="s">
        <v>572</v>
      </c>
      <c r="C769" s="163" t="s">
        <v>737</v>
      </c>
      <c r="D769" s="173" t="s">
        <v>573</v>
      </c>
      <c r="E769" s="173"/>
      <c r="F769" s="163"/>
      <c r="G769" s="162">
        <v>11225952</v>
      </c>
      <c r="H769" s="162">
        <v>11225952</v>
      </c>
      <c r="I769" s="161">
        <v>100</v>
      </c>
    </row>
    <row r="770" spans="2:9" ht="30.6" x14ac:dyDescent="0.3">
      <c r="B770" s="164" t="s">
        <v>694</v>
      </c>
      <c r="C770" s="163" t="s">
        <v>737</v>
      </c>
      <c r="D770" s="173" t="s">
        <v>695</v>
      </c>
      <c r="E770" s="173"/>
      <c r="F770" s="163"/>
      <c r="G770" s="162">
        <v>10765000</v>
      </c>
      <c r="H770" s="162">
        <v>10765000</v>
      </c>
      <c r="I770" s="161">
        <v>100</v>
      </c>
    </row>
    <row r="771" spans="2:9" x14ac:dyDescent="0.3">
      <c r="B771" s="164" t="s">
        <v>131</v>
      </c>
      <c r="C771" s="163" t="s">
        <v>737</v>
      </c>
      <c r="D771" s="173" t="s">
        <v>738</v>
      </c>
      <c r="E771" s="173"/>
      <c r="F771" s="163"/>
      <c r="G771" s="162">
        <v>10765000</v>
      </c>
      <c r="H771" s="162">
        <v>10765000</v>
      </c>
      <c r="I771" s="161">
        <v>100</v>
      </c>
    </row>
    <row r="772" spans="2:9" ht="20.399999999999999" x14ac:dyDescent="0.3">
      <c r="B772" s="164" t="s">
        <v>159</v>
      </c>
      <c r="C772" s="163" t="s">
        <v>737</v>
      </c>
      <c r="D772" s="173" t="s">
        <v>738</v>
      </c>
      <c r="E772" s="173"/>
      <c r="F772" s="163" t="s">
        <v>160</v>
      </c>
      <c r="G772" s="162">
        <v>10765000</v>
      </c>
      <c r="H772" s="162">
        <v>10765000</v>
      </c>
      <c r="I772" s="161">
        <v>100</v>
      </c>
    </row>
    <row r="773" spans="2:9" ht="20.399999999999999" x14ac:dyDescent="0.3">
      <c r="B773" s="164" t="s">
        <v>574</v>
      </c>
      <c r="C773" s="163" t="s">
        <v>737</v>
      </c>
      <c r="D773" s="173" t="s">
        <v>575</v>
      </c>
      <c r="E773" s="173"/>
      <c r="F773" s="163"/>
      <c r="G773" s="162">
        <v>460952</v>
      </c>
      <c r="H773" s="162">
        <v>460952</v>
      </c>
      <c r="I773" s="161">
        <v>100</v>
      </c>
    </row>
    <row r="774" spans="2:9" x14ac:dyDescent="0.3">
      <c r="B774" s="164" t="s">
        <v>576</v>
      </c>
      <c r="C774" s="163" t="s">
        <v>737</v>
      </c>
      <c r="D774" s="173" t="s">
        <v>577</v>
      </c>
      <c r="E774" s="173"/>
      <c r="F774" s="163"/>
      <c r="G774" s="162">
        <v>460952</v>
      </c>
      <c r="H774" s="162">
        <v>460952</v>
      </c>
      <c r="I774" s="161">
        <v>100</v>
      </c>
    </row>
    <row r="775" spans="2:9" ht="20.399999999999999" x14ac:dyDescent="0.3">
      <c r="B775" s="164" t="s">
        <v>159</v>
      </c>
      <c r="C775" s="163" t="s">
        <v>737</v>
      </c>
      <c r="D775" s="173" t="s">
        <v>577</v>
      </c>
      <c r="E775" s="173"/>
      <c r="F775" s="163" t="s">
        <v>160</v>
      </c>
      <c r="G775" s="162">
        <v>460952</v>
      </c>
      <c r="H775" s="162">
        <v>460952</v>
      </c>
      <c r="I775" s="161">
        <v>100</v>
      </c>
    </row>
    <row r="776" spans="2:9" x14ac:dyDescent="0.3">
      <c r="B776" s="164" t="s">
        <v>739</v>
      </c>
      <c r="C776" s="163" t="s">
        <v>740</v>
      </c>
      <c r="D776" s="173"/>
      <c r="E776" s="173"/>
      <c r="F776" s="163"/>
      <c r="G776" s="162">
        <v>542243906.11000001</v>
      </c>
      <c r="H776" s="162">
        <v>531825227.66000003</v>
      </c>
      <c r="I776" s="161">
        <v>98.078599255316206</v>
      </c>
    </row>
    <row r="777" spans="2:9" x14ac:dyDescent="0.3">
      <c r="B777" s="164" t="s">
        <v>741</v>
      </c>
      <c r="C777" s="163" t="s">
        <v>742</v>
      </c>
      <c r="D777" s="173"/>
      <c r="E777" s="173"/>
      <c r="F777" s="163"/>
      <c r="G777" s="162">
        <v>542243906.11000001</v>
      </c>
      <c r="H777" s="162">
        <v>531825227.66000003</v>
      </c>
      <c r="I777" s="161">
        <v>98.078599255316206</v>
      </c>
    </row>
    <row r="778" spans="2:9" x14ac:dyDescent="0.3">
      <c r="B778" s="164" t="s">
        <v>642</v>
      </c>
      <c r="C778" s="163" t="s">
        <v>742</v>
      </c>
      <c r="D778" s="173" t="s">
        <v>643</v>
      </c>
      <c r="E778" s="173"/>
      <c r="F778" s="163"/>
      <c r="G778" s="162">
        <v>536128906.11000001</v>
      </c>
      <c r="H778" s="162">
        <v>525710227.66000003</v>
      </c>
      <c r="I778" s="161">
        <v>98.056684067718905</v>
      </c>
    </row>
    <row r="779" spans="2:9" x14ac:dyDescent="0.3">
      <c r="B779" s="164" t="s">
        <v>743</v>
      </c>
      <c r="C779" s="163" t="s">
        <v>742</v>
      </c>
      <c r="D779" s="173" t="s">
        <v>744</v>
      </c>
      <c r="E779" s="173"/>
      <c r="F779" s="163"/>
      <c r="G779" s="162">
        <v>17701300</v>
      </c>
      <c r="H779" s="162">
        <v>17701300</v>
      </c>
      <c r="I779" s="161">
        <v>100</v>
      </c>
    </row>
    <row r="780" spans="2:9" ht="20.399999999999999" x14ac:dyDescent="0.3">
      <c r="B780" s="164" t="s">
        <v>745</v>
      </c>
      <c r="C780" s="163" t="s">
        <v>742</v>
      </c>
      <c r="D780" s="173" t="s">
        <v>746</v>
      </c>
      <c r="E780" s="173"/>
      <c r="F780" s="163"/>
      <c r="G780" s="162">
        <v>17701300</v>
      </c>
      <c r="H780" s="162">
        <v>17701300</v>
      </c>
      <c r="I780" s="161">
        <v>100</v>
      </c>
    </row>
    <row r="781" spans="2:9" x14ac:dyDescent="0.3">
      <c r="B781" s="164" t="s">
        <v>131</v>
      </c>
      <c r="C781" s="163" t="s">
        <v>742</v>
      </c>
      <c r="D781" s="173" t="s">
        <v>747</v>
      </c>
      <c r="E781" s="173"/>
      <c r="F781" s="163"/>
      <c r="G781" s="162">
        <v>17701300</v>
      </c>
      <c r="H781" s="162">
        <v>17701300</v>
      </c>
      <c r="I781" s="161">
        <v>100</v>
      </c>
    </row>
    <row r="782" spans="2:9" ht="20.399999999999999" x14ac:dyDescent="0.3">
      <c r="B782" s="164" t="s">
        <v>159</v>
      </c>
      <c r="C782" s="163" t="s">
        <v>742</v>
      </c>
      <c r="D782" s="173" t="s">
        <v>747</v>
      </c>
      <c r="E782" s="173"/>
      <c r="F782" s="163" t="s">
        <v>160</v>
      </c>
      <c r="G782" s="162">
        <v>17701300</v>
      </c>
      <c r="H782" s="162">
        <v>17701300</v>
      </c>
      <c r="I782" s="161">
        <v>100</v>
      </c>
    </row>
    <row r="783" spans="2:9" x14ac:dyDescent="0.3">
      <c r="B783" s="164" t="s">
        <v>748</v>
      </c>
      <c r="C783" s="163" t="s">
        <v>742</v>
      </c>
      <c r="D783" s="173" t="s">
        <v>749</v>
      </c>
      <c r="E783" s="173"/>
      <c r="F783" s="163"/>
      <c r="G783" s="162">
        <v>507078286.11000001</v>
      </c>
      <c r="H783" s="162">
        <v>496775632.83999997</v>
      </c>
      <c r="I783" s="161">
        <v>97.968232213405187</v>
      </c>
    </row>
    <row r="784" spans="2:9" ht="20.399999999999999" x14ac:dyDescent="0.3">
      <c r="B784" s="164" t="s">
        <v>750</v>
      </c>
      <c r="C784" s="163" t="s">
        <v>742</v>
      </c>
      <c r="D784" s="173" t="s">
        <v>751</v>
      </c>
      <c r="E784" s="173"/>
      <c r="F784" s="163"/>
      <c r="G784" s="162">
        <v>440000</v>
      </c>
      <c r="H784" s="162">
        <v>390292.71</v>
      </c>
      <c r="I784" s="161">
        <v>88.702888636363639</v>
      </c>
    </row>
    <row r="785" spans="2:9" x14ac:dyDescent="0.3">
      <c r="B785" s="164" t="s">
        <v>752</v>
      </c>
      <c r="C785" s="163" t="s">
        <v>742</v>
      </c>
      <c r="D785" s="173" t="s">
        <v>753</v>
      </c>
      <c r="E785" s="173"/>
      <c r="F785" s="163"/>
      <c r="G785" s="162">
        <v>440000</v>
      </c>
      <c r="H785" s="162">
        <v>390292.71</v>
      </c>
      <c r="I785" s="161">
        <v>88.702888636363639</v>
      </c>
    </row>
    <row r="786" spans="2:9" ht="20.399999999999999" x14ac:dyDescent="0.3">
      <c r="B786" s="164" t="s">
        <v>20</v>
      </c>
      <c r="C786" s="163" t="s">
        <v>742</v>
      </c>
      <c r="D786" s="173" t="s">
        <v>753</v>
      </c>
      <c r="E786" s="173"/>
      <c r="F786" s="163" t="s">
        <v>21</v>
      </c>
      <c r="G786" s="162">
        <v>183.17</v>
      </c>
      <c r="H786" s="162">
        <v>0</v>
      </c>
      <c r="I786" s="161">
        <v>0</v>
      </c>
    </row>
    <row r="787" spans="2:9" ht="20.399999999999999" x14ac:dyDescent="0.3">
      <c r="B787" s="164" t="s">
        <v>159</v>
      </c>
      <c r="C787" s="163" t="s">
        <v>742</v>
      </c>
      <c r="D787" s="173" t="s">
        <v>753</v>
      </c>
      <c r="E787" s="173"/>
      <c r="F787" s="163" t="s">
        <v>160</v>
      </c>
      <c r="G787" s="162">
        <v>439816.83</v>
      </c>
      <c r="H787" s="162">
        <v>390292.71</v>
      </c>
      <c r="I787" s="161">
        <v>88.739830624489741</v>
      </c>
    </row>
    <row r="788" spans="2:9" ht="20.399999999999999" x14ac:dyDescent="0.3">
      <c r="B788" s="164" t="s">
        <v>754</v>
      </c>
      <c r="C788" s="163" t="s">
        <v>742</v>
      </c>
      <c r="D788" s="173" t="s">
        <v>755</v>
      </c>
      <c r="E788" s="173"/>
      <c r="F788" s="163"/>
      <c r="G788" s="162">
        <v>246869722.61000001</v>
      </c>
      <c r="H788" s="162">
        <v>246426071.44</v>
      </c>
      <c r="I788" s="161">
        <v>99.820289355328967</v>
      </c>
    </row>
    <row r="789" spans="2:9" x14ac:dyDescent="0.3">
      <c r="B789" s="164" t="s">
        <v>131</v>
      </c>
      <c r="C789" s="163" t="s">
        <v>742</v>
      </c>
      <c r="D789" s="173" t="s">
        <v>756</v>
      </c>
      <c r="E789" s="173"/>
      <c r="F789" s="163"/>
      <c r="G789" s="162">
        <v>236729600</v>
      </c>
      <c r="H789" s="162">
        <v>236728444.83000001</v>
      </c>
      <c r="I789" s="161">
        <v>99.999512029758847</v>
      </c>
    </row>
    <row r="790" spans="2:9" ht="20.399999999999999" x14ac:dyDescent="0.3">
      <c r="B790" s="164" t="s">
        <v>159</v>
      </c>
      <c r="C790" s="163" t="s">
        <v>742</v>
      </c>
      <c r="D790" s="173" t="s">
        <v>756</v>
      </c>
      <c r="E790" s="173"/>
      <c r="F790" s="163" t="s">
        <v>160</v>
      </c>
      <c r="G790" s="162">
        <v>236729600</v>
      </c>
      <c r="H790" s="162">
        <v>236728444.83000001</v>
      </c>
      <c r="I790" s="161">
        <v>99.999512029758847</v>
      </c>
    </row>
    <row r="791" spans="2:9" ht="20.399999999999999" x14ac:dyDescent="0.3">
      <c r="B791" s="164" t="s">
        <v>557</v>
      </c>
      <c r="C791" s="163" t="s">
        <v>742</v>
      </c>
      <c r="D791" s="173" t="s">
        <v>757</v>
      </c>
      <c r="E791" s="173"/>
      <c r="F791" s="163"/>
      <c r="G791" s="162">
        <v>930000</v>
      </c>
      <c r="H791" s="162">
        <v>926460</v>
      </c>
      <c r="I791" s="161">
        <v>99.619354838709668</v>
      </c>
    </row>
    <row r="792" spans="2:9" ht="20.399999999999999" x14ac:dyDescent="0.3">
      <c r="B792" s="164" t="s">
        <v>159</v>
      </c>
      <c r="C792" s="163" t="s">
        <v>742</v>
      </c>
      <c r="D792" s="173" t="s">
        <v>757</v>
      </c>
      <c r="E792" s="173"/>
      <c r="F792" s="163" t="s">
        <v>160</v>
      </c>
      <c r="G792" s="162">
        <v>930000</v>
      </c>
      <c r="H792" s="162">
        <v>926460</v>
      </c>
      <c r="I792" s="161">
        <v>99.619354838709668</v>
      </c>
    </row>
    <row r="793" spans="2:9" ht="20.399999999999999" x14ac:dyDescent="0.3">
      <c r="B793" s="164" t="s">
        <v>758</v>
      </c>
      <c r="C793" s="163" t="s">
        <v>742</v>
      </c>
      <c r="D793" s="173" t="s">
        <v>759</v>
      </c>
      <c r="E793" s="173"/>
      <c r="F793" s="163"/>
      <c r="G793" s="162">
        <v>9210122.6099999994</v>
      </c>
      <c r="H793" s="162">
        <v>8771166.6099999994</v>
      </c>
      <c r="I793" s="161">
        <v>95.233983101121822</v>
      </c>
    </row>
    <row r="794" spans="2:9" ht="20.399999999999999" x14ac:dyDescent="0.3">
      <c r="B794" s="164" t="s">
        <v>159</v>
      </c>
      <c r="C794" s="163" t="s">
        <v>742</v>
      </c>
      <c r="D794" s="173" t="s">
        <v>759</v>
      </c>
      <c r="E794" s="173"/>
      <c r="F794" s="163" t="s">
        <v>160</v>
      </c>
      <c r="G794" s="162">
        <v>9210122.6099999994</v>
      </c>
      <c r="H794" s="162">
        <v>8771166.6099999994</v>
      </c>
      <c r="I794" s="161">
        <v>95.233983101121822</v>
      </c>
    </row>
    <row r="795" spans="2:9" ht="20.399999999999999" x14ac:dyDescent="0.3">
      <c r="B795" s="164" t="s">
        <v>760</v>
      </c>
      <c r="C795" s="163" t="s">
        <v>742</v>
      </c>
      <c r="D795" s="173" t="s">
        <v>761</v>
      </c>
      <c r="E795" s="173"/>
      <c r="F795" s="163"/>
      <c r="G795" s="162">
        <v>124103056.14</v>
      </c>
      <c r="H795" s="162">
        <v>124094243.53</v>
      </c>
      <c r="I795" s="161">
        <v>99.992898958112647</v>
      </c>
    </row>
    <row r="796" spans="2:9" x14ac:dyDescent="0.3">
      <c r="B796" s="164" t="s">
        <v>131</v>
      </c>
      <c r="C796" s="163" t="s">
        <v>742</v>
      </c>
      <c r="D796" s="173" t="s">
        <v>762</v>
      </c>
      <c r="E796" s="173"/>
      <c r="F796" s="163"/>
      <c r="G796" s="162">
        <v>116583300</v>
      </c>
      <c r="H796" s="162">
        <v>116583300</v>
      </c>
      <c r="I796" s="161">
        <v>100</v>
      </c>
    </row>
    <row r="797" spans="2:9" ht="20.399999999999999" x14ac:dyDescent="0.3">
      <c r="B797" s="164" t="s">
        <v>159</v>
      </c>
      <c r="C797" s="163" t="s">
        <v>742</v>
      </c>
      <c r="D797" s="173" t="s">
        <v>762</v>
      </c>
      <c r="E797" s="173"/>
      <c r="F797" s="163" t="s">
        <v>160</v>
      </c>
      <c r="G797" s="162">
        <v>116583300</v>
      </c>
      <c r="H797" s="162">
        <v>116583300</v>
      </c>
      <c r="I797" s="161">
        <v>100</v>
      </c>
    </row>
    <row r="798" spans="2:9" x14ac:dyDescent="0.3">
      <c r="B798" s="164" t="s">
        <v>763</v>
      </c>
      <c r="C798" s="163" t="s">
        <v>742</v>
      </c>
      <c r="D798" s="173" t="s">
        <v>764</v>
      </c>
      <c r="E798" s="173"/>
      <c r="F798" s="163"/>
      <c r="G798" s="162">
        <v>7519756.1399999997</v>
      </c>
      <c r="H798" s="162">
        <v>7510943.5300000003</v>
      </c>
      <c r="I798" s="161">
        <v>99.882807236884688</v>
      </c>
    </row>
    <row r="799" spans="2:9" ht="20.399999999999999" x14ac:dyDescent="0.3">
      <c r="B799" s="164" t="s">
        <v>159</v>
      </c>
      <c r="C799" s="163" t="s">
        <v>742</v>
      </c>
      <c r="D799" s="173" t="s">
        <v>764</v>
      </c>
      <c r="E799" s="173"/>
      <c r="F799" s="163" t="s">
        <v>160</v>
      </c>
      <c r="G799" s="162">
        <v>7519756.1399999997</v>
      </c>
      <c r="H799" s="162">
        <v>7510943.5300000003</v>
      </c>
      <c r="I799" s="161">
        <v>99.882807236884688</v>
      </c>
    </row>
    <row r="800" spans="2:9" ht="20.399999999999999" x14ac:dyDescent="0.3">
      <c r="B800" s="164" t="s">
        <v>765</v>
      </c>
      <c r="C800" s="163" t="s">
        <v>742</v>
      </c>
      <c r="D800" s="173" t="s">
        <v>766</v>
      </c>
      <c r="E800" s="173"/>
      <c r="F800" s="163"/>
      <c r="G800" s="162">
        <v>76099247.359999999</v>
      </c>
      <c r="H800" s="162">
        <v>76088226.319999993</v>
      </c>
      <c r="I800" s="161">
        <v>99.985517544020013</v>
      </c>
    </row>
    <row r="801" spans="2:9" x14ac:dyDescent="0.3">
      <c r="B801" s="164" t="s">
        <v>131</v>
      </c>
      <c r="C801" s="163" t="s">
        <v>742</v>
      </c>
      <c r="D801" s="173" t="s">
        <v>767</v>
      </c>
      <c r="E801" s="173"/>
      <c r="F801" s="163"/>
      <c r="G801" s="162">
        <v>67565000</v>
      </c>
      <c r="H801" s="162">
        <v>67565000</v>
      </c>
      <c r="I801" s="161">
        <v>100</v>
      </c>
    </row>
    <row r="802" spans="2:9" ht="20.399999999999999" x14ac:dyDescent="0.3">
      <c r="B802" s="164" t="s">
        <v>159</v>
      </c>
      <c r="C802" s="163" t="s">
        <v>742</v>
      </c>
      <c r="D802" s="173" t="s">
        <v>767</v>
      </c>
      <c r="E802" s="173"/>
      <c r="F802" s="163" t="s">
        <v>160</v>
      </c>
      <c r="G802" s="162">
        <v>67565000</v>
      </c>
      <c r="H802" s="162">
        <v>67565000</v>
      </c>
      <c r="I802" s="161">
        <v>100</v>
      </c>
    </row>
    <row r="803" spans="2:9" x14ac:dyDescent="0.3">
      <c r="B803" s="164" t="s">
        <v>768</v>
      </c>
      <c r="C803" s="163" t="s">
        <v>742</v>
      </c>
      <c r="D803" s="173" t="s">
        <v>769</v>
      </c>
      <c r="E803" s="173"/>
      <c r="F803" s="163"/>
      <c r="G803" s="162">
        <v>8364247.3600000003</v>
      </c>
      <c r="H803" s="162">
        <v>8353576.3200000003</v>
      </c>
      <c r="I803" s="161">
        <v>99.872420798420762</v>
      </c>
    </row>
    <row r="804" spans="2:9" ht="20.399999999999999" x14ac:dyDescent="0.3">
      <c r="B804" s="164" t="s">
        <v>159</v>
      </c>
      <c r="C804" s="163" t="s">
        <v>742</v>
      </c>
      <c r="D804" s="173" t="s">
        <v>769</v>
      </c>
      <c r="E804" s="173"/>
      <c r="F804" s="163" t="s">
        <v>160</v>
      </c>
      <c r="G804" s="162">
        <v>8364247.3600000003</v>
      </c>
      <c r="H804" s="162">
        <v>8353576.3200000003</v>
      </c>
      <c r="I804" s="161">
        <v>99.872420798420762</v>
      </c>
    </row>
    <row r="805" spans="2:9" ht="20.399999999999999" x14ac:dyDescent="0.3">
      <c r="B805" s="164" t="s">
        <v>56</v>
      </c>
      <c r="C805" s="163" t="s">
        <v>742</v>
      </c>
      <c r="D805" s="173" t="s">
        <v>770</v>
      </c>
      <c r="E805" s="173"/>
      <c r="F805" s="163"/>
      <c r="G805" s="162">
        <v>170000</v>
      </c>
      <c r="H805" s="162">
        <v>169650</v>
      </c>
      <c r="I805" s="161">
        <v>99.794117647058826</v>
      </c>
    </row>
    <row r="806" spans="2:9" ht="20.399999999999999" x14ac:dyDescent="0.3">
      <c r="B806" s="164" t="s">
        <v>159</v>
      </c>
      <c r="C806" s="163" t="s">
        <v>742</v>
      </c>
      <c r="D806" s="173" t="s">
        <v>770</v>
      </c>
      <c r="E806" s="173"/>
      <c r="F806" s="163" t="s">
        <v>160</v>
      </c>
      <c r="G806" s="162">
        <v>170000</v>
      </c>
      <c r="H806" s="162">
        <v>169650</v>
      </c>
      <c r="I806" s="161">
        <v>99.794117647058826</v>
      </c>
    </row>
    <row r="807" spans="2:9" x14ac:dyDescent="0.3">
      <c r="B807" s="164" t="s">
        <v>660</v>
      </c>
      <c r="C807" s="163" t="s">
        <v>742</v>
      </c>
      <c r="D807" s="173" t="s">
        <v>771</v>
      </c>
      <c r="E807" s="173"/>
      <c r="F807" s="163"/>
      <c r="G807" s="162">
        <v>59566260</v>
      </c>
      <c r="H807" s="162">
        <v>49776798.840000004</v>
      </c>
      <c r="I807" s="161">
        <v>83.565425863567739</v>
      </c>
    </row>
    <row r="808" spans="2:9" ht="30.6" x14ac:dyDescent="0.3">
      <c r="B808" s="164" t="s">
        <v>772</v>
      </c>
      <c r="C808" s="163" t="s">
        <v>742</v>
      </c>
      <c r="D808" s="173" t="s">
        <v>773</v>
      </c>
      <c r="E808" s="173"/>
      <c r="F808" s="163"/>
      <c r="G808" s="162">
        <v>9789400</v>
      </c>
      <c r="H808" s="162">
        <v>0</v>
      </c>
      <c r="I808" s="161">
        <v>0</v>
      </c>
    </row>
    <row r="809" spans="2:9" ht="20.399999999999999" x14ac:dyDescent="0.3">
      <c r="B809" s="164" t="s">
        <v>159</v>
      </c>
      <c r="C809" s="163" t="s">
        <v>742</v>
      </c>
      <c r="D809" s="173" t="s">
        <v>773</v>
      </c>
      <c r="E809" s="173"/>
      <c r="F809" s="163" t="s">
        <v>160</v>
      </c>
      <c r="G809" s="162">
        <v>9789400</v>
      </c>
      <c r="H809" s="162">
        <v>0</v>
      </c>
      <c r="I809" s="161">
        <v>0</v>
      </c>
    </row>
    <row r="810" spans="2:9" ht="20.399999999999999" x14ac:dyDescent="0.3">
      <c r="B810" s="164" t="s">
        <v>774</v>
      </c>
      <c r="C810" s="163" t="s">
        <v>742</v>
      </c>
      <c r="D810" s="173" t="s">
        <v>775</v>
      </c>
      <c r="E810" s="173"/>
      <c r="F810" s="163"/>
      <c r="G810" s="162">
        <v>49776860</v>
      </c>
      <c r="H810" s="162">
        <v>49776798.840000004</v>
      </c>
      <c r="I810" s="161">
        <v>99.999877131663197</v>
      </c>
    </row>
    <row r="811" spans="2:9" ht="20.399999999999999" x14ac:dyDescent="0.3">
      <c r="B811" s="164" t="s">
        <v>159</v>
      </c>
      <c r="C811" s="163" t="s">
        <v>742</v>
      </c>
      <c r="D811" s="173" t="s">
        <v>775</v>
      </c>
      <c r="E811" s="173"/>
      <c r="F811" s="163" t="s">
        <v>160</v>
      </c>
      <c r="G811" s="162">
        <v>49776860</v>
      </c>
      <c r="H811" s="162">
        <v>49776798.840000004</v>
      </c>
      <c r="I811" s="161">
        <v>99.999877131663197</v>
      </c>
    </row>
    <row r="812" spans="2:9" x14ac:dyDescent="0.3">
      <c r="B812" s="164" t="s">
        <v>776</v>
      </c>
      <c r="C812" s="163" t="s">
        <v>742</v>
      </c>
      <c r="D812" s="173" t="s">
        <v>777</v>
      </c>
      <c r="E812" s="173"/>
      <c r="F812" s="163"/>
      <c r="G812" s="162">
        <v>11349320</v>
      </c>
      <c r="H812" s="162">
        <v>11233294.82</v>
      </c>
      <c r="I812" s="161">
        <v>98.977690469561168</v>
      </c>
    </row>
    <row r="813" spans="2:9" ht="20.399999999999999" x14ac:dyDescent="0.3">
      <c r="B813" s="164" t="s">
        <v>778</v>
      </c>
      <c r="C813" s="163" t="s">
        <v>742</v>
      </c>
      <c r="D813" s="173" t="s">
        <v>779</v>
      </c>
      <c r="E813" s="173"/>
      <c r="F813" s="163"/>
      <c r="G813" s="162">
        <v>6349320</v>
      </c>
      <c r="H813" s="162">
        <v>6233294.8200000003</v>
      </c>
      <c r="I813" s="161">
        <v>98.17263612481338</v>
      </c>
    </row>
    <row r="814" spans="2:9" x14ac:dyDescent="0.3">
      <c r="B814" s="164" t="s">
        <v>780</v>
      </c>
      <c r="C814" s="163" t="s">
        <v>742</v>
      </c>
      <c r="D814" s="173" t="s">
        <v>781</v>
      </c>
      <c r="E814" s="173"/>
      <c r="F814" s="163"/>
      <c r="G814" s="162">
        <v>2352832.7999999998</v>
      </c>
      <c r="H814" s="162">
        <v>2348000</v>
      </c>
      <c r="I814" s="161">
        <v>99.794596539116597</v>
      </c>
    </row>
    <row r="815" spans="2:9" ht="20.399999999999999" x14ac:dyDescent="0.3">
      <c r="B815" s="164" t="s">
        <v>159</v>
      </c>
      <c r="C815" s="163" t="s">
        <v>742</v>
      </c>
      <c r="D815" s="173" t="s">
        <v>781</v>
      </c>
      <c r="E815" s="173"/>
      <c r="F815" s="163" t="s">
        <v>160</v>
      </c>
      <c r="G815" s="162">
        <v>2352832.7999999998</v>
      </c>
      <c r="H815" s="162">
        <v>2348000</v>
      </c>
      <c r="I815" s="161">
        <v>99.794596539116597</v>
      </c>
    </row>
    <row r="816" spans="2:9" x14ac:dyDescent="0.3">
      <c r="B816" s="164" t="s">
        <v>782</v>
      </c>
      <c r="C816" s="163" t="s">
        <v>742</v>
      </c>
      <c r="D816" s="173" t="s">
        <v>783</v>
      </c>
      <c r="E816" s="173"/>
      <c r="F816" s="163"/>
      <c r="G816" s="162">
        <v>1990987.2</v>
      </c>
      <c r="H816" s="162">
        <v>1913258.32</v>
      </c>
      <c r="I816" s="161">
        <v>96.095962846973606</v>
      </c>
    </row>
    <row r="817" spans="2:9" ht="20.399999999999999" x14ac:dyDescent="0.3">
      <c r="B817" s="164" t="s">
        <v>159</v>
      </c>
      <c r="C817" s="163" t="s">
        <v>742</v>
      </c>
      <c r="D817" s="173" t="s">
        <v>783</v>
      </c>
      <c r="E817" s="173"/>
      <c r="F817" s="163" t="s">
        <v>160</v>
      </c>
      <c r="G817" s="162">
        <v>1990987.2</v>
      </c>
      <c r="H817" s="162">
        <v>1913258.32</v>
      </c>
      <c r="I817" s="161">
        <v>96.095962846973606</v>
      </c>
    </row>
    <row r="818" spans="2:9" ht="20.399999999999999" x14ac:dyDescent="0.3">
      <c r="B818" s="164" t="s">
        <v>784</v>
      </c>
      <c r="C818" s="163" t="s">
        <v>742</v>
      </c>
      <c r="D818" s="173" t="s">
        <v>785</v>
      </c>
      <c r="E818" s="173"/>
      <c r="F818" s="163"/>
      <c r="G818" s="162">
        <v>32530</v>
      </c>
      <c r="H818" s="162">
        <v>0</v>
      </c>
      <c r="I818" s="161">
        <v>0</v>
      </c>
    </row>
    <row r="819" spans="2:9" ht="20.399999999999999" x14ac:dyDescent="0.3">
      <c r="B819" s="164" t="s">
        <v>159</v>
      </c>
      <c r="C819" s="163" t="s">
        <v>742</v>
      </c>
      <c r="D819" s="173" t="s">
        <v>785</v>
      </c>
      <c r="E819" s="173"/>
      <c r="F819" s="163" t="s">
        <v>160</v>
      </c>
      <c r="G819" s="162">
        <v>32530</v>
      </c>
      <c r="H819" s="162">
        <v>0</v>
      </c>
      <c r="I819" s="161">
        <v>0</v>
      </c>
    </row>
    <row r="820" spans="2:9" ht="20.399999999999999" x14ac:dyDescent="0.3">
      <c r="B820" s="164" t="s">
        <v>786</v>
      </c>
      <c r="C820" s="163" t="s">
        <v>742</v>
      </c>
      <c r="D820" s="173" t="s">
        <v>787</v>
      </c>
      <c r="E820" s="173"/>
      <c r="F820" s="163"/>
      <c r="G820" s="162">
        <v>1972970</v>
      </c>
      <c r="H820" s="162">
        <v>1972036.5</v>
      </c>
      <c r="I820" s="161">
        <v>99.9526855451426</v>
      </c>
    </row>
    <row r="821" spans="2:9" ht="20.399999999999999" x14ac:dyDescent="0.3">
      <c r="B821" s="164" t="s">
        <v>159</v>
      </c>
      <c r="C821" s="163" t="s">
        <v>742</v>
      </c>
      <c r="D821" s="173" t="s">
        <v>787</v>
      </c>
      <c r="E821" s="173"/>
      <c r="F821" s="163" t="s">
        <v>160</v>
      </c>
      <c r="G821" s="162">
        <v>1972970</v>
      </c>
      <c r="H821" s="162">
        <v>1972036.5</v>
      </c>
      <c r="I821" s="161">
        <v>99.9526855451426</v>
      </c>
    </row>
    <row r="822" spans="2:9" x14ac:dyDescent="0.3">
      <c r="B822" s="164" t="s">
        <v>788</v>
      </c>
      <c r="C822" s="163" t="s">
        <v>742</v>
      </c>
      <c r="D822" s="173" t="s">
        <v>789</v>
      </c>
      <c r="E822" s="173"/>
      <c r="F822" s="163"/>
      <c r="G822" s="162">
        <v>5000000</v>
      </c>
      <c r="H822" s="162">
        <v>5000000</v>
      </c>
      <c r="I822" s="161">
        <v>100</v>
      </c>
    </row>
    <row r="823" spans="2:9" x14ac:dyDescent="0.3">
      <c r="B823" s="164" t="s">
        <v>790</v>
      </c>
      <c r="C823" s="163" t="s">
        <v>742</v>
      </c>
      <c r="D823" s="173" t="s">
        <v>791</v>
      </c>
      <c r="E823" s="173"/>
      <c r="F823" s="163"/>
      <c r="G823" s="162">
        <v>5000000</v>
      </c>
      <c r="H823" s="162">
        <v>5000000</v>
      </c>
      <c r="I823" s="161">
        <v>100</v>
      </c>
    </row>
    <row r="824" spans="2:9" ht="20.399999999999999" x14ac:dyDescent="0.3">
      <c r="B824" s="164" t="s">
        <v>159</v>
      </c>
      <c r="C824" s="163" t="s">
        <v>742</v>
      </c>
      <c r="D824" s="173" t="s">
        <v>791</v>
      </c>
      <c r="E824" s="173"/>
      <c r="F824" s="163" t="s">
        <v>160</v>
      </c>
      <c r="G824" s="162">
        <v>5000000</v>
      </c>
      <c r="H824" s="162">
        <v>5000000</v>
      </c>
      <c r="I824" s="161">
        <v>100</v>
      </c>
    </row>
    <row r="825" spans="2:9" ht="20.399999999999999" x14ac:dyDescent="0.3">
      <c r="B825" s="164" t="s">
        <v>87</v>
      </c>
      <c r="C825" s="163" t="s">
        <v>742</v>
      </c>
      <c r="D825" s="173" t="s">
        <v>88</v>
      </c>
      <c r="E825" s="173"/>
      <c r="F825" s="163"/>
      <c r="G825" s="162">
        <v>6115000</v>
      </c>
      <c r="H825" s="162">
        <v>6115000</v>
      </c>
      <c r="I825" s="161">
        <v>100</v>
      </c>
    </row>
    <row r="826" spans="2:9" ht="20.399999999999999" x14ac:dyDescent="0.3">
      <c r="B826" s="164" t="s">
        <v>198</v>
      </c>
      <c r="C826" s="163" t="s">
        <v>742</v>
      </c>
      <c r="D826" s="173" t="s">
        <v>199</v>
      </c>
      <c r="E826" s="173"/>
      <c r="F826" s="163"/>
      <c r="G826" s="162">
        <v>6115000</v>
      </c>
      <c r="H826" s="162">
        <v>6115000</v>
      </c>
      <c r="I826" s="161">
        <v>100</v>
      </c>
    </row>
    <row r="827" spans="2:9" x14ac:dyDescent="0.3">
      <c r="B827" s="164" t="s">
        <v>200</v>
      </c>
      <c r="C827" s="163" t="s">
        <v>742</v>
      </c>
      <c r="D827" s="173" t="s">
        <v>201</v>
      </c>
      <c r="E827" s="173"/>
      <c r="F827" s="163"/>
      <c r="G827" s="162">
        <v>6115000</v>
      </c>
      <c r="H827" s="162">
        <v>6115000</v>
      </c>
      <c r="I827" s="161">
        <v>100</v>
      </c>
    </row>
    <row r="828" spans="2:9" ht="20.399999999999999" x14ac:dyDescent="0.3">
      <c r="B828" s="164" t="s">
        <v>56</v>
      </c>
      <c r="C828" s="163" t="s">
        <v>742</v>
      </c>
      <c r="D828" s="173" t="s">
        <v>202</v>
      </c>
      <c r="E828" s="173"/>
      <c r="F828" s="163"/>
      <c r="G828" s="162">
        <v>6115000</v>
      </c>
      <c r="H828" s="162">
        <v>6115000</v>
      </c>
      <c r="I828" s="161">
        <v>100</v>
      </c>
    </row>
    <row r="829" spans="2:9" ht="20.399999999999999" x14ac:dyDescent="0.3">
      <c r="B829" s="164" t="s">
        <v>159</v>
      </c>
      <c r="C829" s="163" t="s">
        <v>742</v>
      </c>
      <c r="D829" s="173" t="s">
        <v>202</v>
      </c>
      <c r="E829" s="173"/>
      <c r="F829" s="163" t="s">
        <v>160</v>
      </c>
      <c r="G829" s="162">
        <v>6115000</v>
      </c>
      <c r="H829" s="162">
        <v>6115000</v>
      </c>
      <c r="I829" s="161">
        <v>100</v>
      </c>
    </row>
    <row r="830" spans="2:9" x14ac:dyDescent="0.3">
      <c r="B830" s="164" t="s">
        <v>792</v>
      </c>
      <c r="C830" s="163" t="s">
        <v>793</v>
      </c>
      <c r="D830" s="173"/>
      <c r="E830" s="173"/>
      <c r="F830" s="163"/>
      <c r="G830" s="162">
        <v>24102600</v>
      </c>
      <c r="H830" s="162">
        <v>21906630.760000002</v>
      </c>
      <c r="I830" s="161">
        <v>90.889077360948619</v>
      </c>
    </row>
    <row r="831" spans="2:9" x14ac:dyDescent="0.3">
      <c r="B831" s="164" t="s">
        <v>794</v>
      </c>
      <c r="C831" s="163" t="s">
        <v>795</v>
      </c>
      <c r="D831" s="173"/>
      <c r="E831" s="173"/>
      <c r="F831" s="163"/>
      <c r="G831" s="162">
        <v>24102600</v>
      </c>
      <c r="H831" s="162">
        <v>21906630.760000002</v>
      </c>
      <c r="I831" s="161">
        <v>90.889077360948619</v>
      </c>
    </row>
    <row r="832" spans="2:9" ht="20.399999999999999" x14ac:dyDescent="0.3">
      <c r="B832" s="164" t="s">
        <v>87</v>
      </c>
      <c r="C832" s="163" t="s">
        <v>795</v>
      </c>
      <c r="D832" s="173" t="s">
        <v>88</v>
      </c>
      <c r="E832" s="173"/>
      <c r="F832" s="163"/>
      <c r="G832" s="162">
        <v>24102600</v>
      </c>
      <c r="H832" s="162">
        <v>21906630.760000002</v>
      </c>
      <c r="I832" s="161">
        <v>90.889077360948619</v>
      </c>
    </row>
    <row r="833" spans="2:9" x14ac:dyDescent="0.3">
      <c r="B833" s="164" t="s">
        <v>796</v>
      </c>
      <c r="C833" s="163" t="s">
        <v>795</v>
      </c>
      <c r="D833" s="173" t="s">
        <v>797</v>
      </c>
      <c r="E833" s="173"/>
      <c r="F833" s="163"/>
      <c r="G833" s="162">
        <v>7526600</v>
      </c>
      <c r="H833" s="162">
        <v>7304702.9400000004</v>
      </c>
      <c r="I833" s="161">
        <v>97.05182871416045</v>
      </c>
    </row>
    <row r="834" spans="2:9" ht="20.399999999999999" x14ac:dyDescent="0.3">
      <c r="B834" s="164" t="s">
        <v>798</v>
      </c>
      <c r="C834" s="163" t="s">
        <v>795</v>
      </c>
      <c r="D834" s="173" t="s">
        <v>799</v>
      </c>
      <c r="E834" s="173"/>
      <c r="F834" s="163"/>
      <c r="G834" s="162">
        <v>7526600</v>
      </c>
      <c r="H834" s="162">
        <v>7304702.9400000004</v>
      </c>
      <c r="I834" s="161">
        <v>97.05182871416045</v>
      </c>
    </row>
    <row r="835" spans="2:9" ht="20.399999999999999" x14ac:dyDescent="0.3">
      <c r="B835" s="164" t="s">
        <v>56</v>
      </c>
      <c r="C835" s="163" t="s">
        <v>795</v>
      </c>
      <c r="D835" s="173" t="s">
        <v>800</v>
      </c>
      <c r="E835" s="173"/>
      <c r="F835" s="163"/>
      <c r="G835" s="162">
        <v>7526600</v>
      </c>
      <c r="H835" s="162">
        <v>7304702.9400000004</v>
      </c>
      <c r="I835" s="161">
        <v>97.05182871416045</v>
      </c>
    </row>
    <row r="836" spans="2:9" x14ac:dyDescent="0.3">
      <c r="B836" s="164" t="s">
        <v>166</v>
      </c>
      <c r="C836" s="163" t="s">
        <v>795</v>
      </c>
      <c r="D836" s="173" t="s">
        <v>800</v>
      </c>
      <c r="E836" s="173"/>
      <c r="F836" s="163" t="s">
        <v>167</v>
      </c>
      <c r="G836" s="162">
        <v>7526600</v>
      </c>
      <c r="H836" s="162">
        <v>7304702.9400000004</v>
      </c>
      <c r="I836" s="161">
        <v>97.05182871416045</v>
      </c>
    </row>
    <row r="837" spans="2:9" ht="20.399999999999999" x14ac:dyDescent="0.3">
      <c r="B837" s="164" t="s">
        <v>89</v>
      </c>
      <c r="C837" s="163" t="s">
        <v>795</v>
      </c>
      <c r="D837" s="173" t="s">
        <v>90</v>
      </c>
      <c r="E837" s="173"/>
      <c r="F837" s="163"/>
      <c r="G837" s="162">
        <v>16576000</v>
      </c>
      <c r="H837" s="162">
        <v>14601927.82</v>
      </c>
      <c r="I837" s="161">
        <v>88.090780767374525</v>
      </c>
    </row>
    <row r="838" spans="2:9" ht="20.399999999999999" x14ac:dyDescent="0.3">
      <c r="B838" s="164" t="s">
        <v>801</v>
      </c>
      <c r="C838" s="163" t="s">
        <v>795</v>
      </c>
      <c r="D838" s="173" t="s">
        <v>802</v>
      </c>
      <c r="E838" s="173"/>
      <c r="F838" s="163"/>
      <c r="G838" s="162">
        <v>16576000</v>
      </c>
      <c r="H838" s="162">
        <v>14601927.82</v>
      </c>
      <c r="I838" s="161">
        <v>88.090780767374525</v>
      </c>
    </row>
    <row r="839" spans="2:9" ht="20.399999999999999" x14ac:dyDescent="0.3">
      <c r="B839" s="164" t="s">
        <v>803</v>
      </c>
      <c r="C839" s="163" t="s">
        <v>795</v>
      </c>
      <c r="D839" s="173" t="s">
        <v>804</v>
      </c>
      <c r="E839" s="173"/>
      <c r="F839" s="163"/>
      <c r="G839" s="162">
        <v>16576000</v>
      </c>
      <c r="H839" s="162">
        <v>14601927.82</v>
      </c>
      <c r="I839" s="161">
        <v>88.090780767374525</v>
      </c>
    </row>
    <row r="840" spans="2:9" ht="20.399999999999999" x14ac:dyDescent="0.3">
      <c r="B840" s="164" t="s">
        <v>20</v>
      </c>
      <c r="C840" s="163" t="s">
        <v>795</v>
      </c>
      <c r="D840" s="173" t="s">
        <v>804</v>
      </c>
      <c r="E840" s="173"/>
      <c r="F840" s="163" t="s">
        <v>21</v>
      </c>
      <c r="G840" s="162">
        <v>16576000</v>
      </c>
      <c r="H840" s="162">
        <v>14601927.82</v>
      </c>
      <c r="I840" s="161">
        <v>88.090780767374525</v>
      </c>
    </row>
    <row r="841" spans="2:9" x14ac:dyDescent="0.3">
      <c r="B841" s="164" t="s">
        <v>805</v>
      </c>
      <c r="C841" s="163" t="s">
        <v>806</v>
      </c>
      <c r="D841" s="173"/>
      <c r="E841" s="173"/>
      <c r="F841" s="163"/>
      <c r="G841" s="162">
        <v>159691298.38999999</v>
      </c>
      <c r="H841" s="162">
        <v>158031058.84999999</v>
      </c>
      <c r="I841" s="161">
        <v>98.960344391498822</v>
      </c>
    </row>
    <row r="842" spans="2:9" x14ac:dyDescent="0.3">
      <c r="B842" s="164" t="s">
        <v>807</v>
      </c>
      <c r="C842" s="163" t="s">
        <v>808</v>
      </c>
      <c r="D842" s="173"/>
      <c r="E842" s="173"/>
      <c r="F842" s="163"/>
      <c r="G842" s="162">
        <v>15450000</v>
      </c>
      <c r="H842" s="162">
        <v>15393681.73</v>
      </c>
      <c r="I842" s="161">
        <v>99.635480453074436</v>
      </c>
    </row>
    <row r="843" spans="2:9" ht="20.399999999999999" x14ac:dyDescent="0.3">
      <c r="B843" s="164" t="s">
        <v>36</v>
      </c>
      <c r="C843" s="163" t="s">
        <v>808</v>
      </c>
      <c r="D843" s="173" t="s">
        <v>37</v>
      </c>
      <c r="E843" s="173"/>
      <c r="F843" s="163"/>
      <c r="G843" s="162">
        <v>15450000</v>
      </c>
      <c r="H843" s="162">
        <v>15393681.73</v>
      </c>
      <c r="I843" s="161">
        <v>99.635480453074436</v>
      </c>
    </row>
    <row r="844" spans="2:9" x14ac:dyDescent="0.3">
      <c r="B844" s="164" t="s">
        <v>48</v>
      </c>
      <c r="C844" s="163" t="s">
        <v>808</v>
      </c>
      <c r="D844" s="173" t="s">
        <v>49</v>
      </c>
      <c r="E844" s="173"/>
      <c r="F844" s="163"/>
      <c r="G844" s="162">
        <v>15450000</v>
      </c>
      <c r="H844" s="162">
        <v>15393681.73</v>
      </c>
      <c r="I844" s="161">
        <v>99.635480453074436</v>
      </c>
    </row>
    <row r="845" spans="2:9" x14ac:dyDescent="0.3">
      <c r="B845" s="164" t="s">
        <v>809</v>
      </c>
      <c r="C845" s="163" t="s">
        <v>808</v>
      </c>
      <c r="D845" s="173" t="s">
        <v>810</v>
      </c>
      <c r="E845" s="173"/>
      <c r="F845" s="163"/>
      <c r="G845" s="162">
        <v>15450000</v>
      </c>
      <c r="H845" s="162">
        <v>15393681.73</v>
      </c>
      <c r="I845" s="161">
        <v>99.635480453074436</v>
      </c>
    </row>
    <row r="846" spans="2:9" ht="20.399999999999999" x14ac:dyDescent="0.3">
      <c r="B846" s="164" t="s">
        <v>811</v>
      </c>
      <c r="C846" s="163" t="s">
        <v>808</v>
      </c>
      <c r="D846" s="173" t="s">
        <v>812</v>
      </c>
      <c r="E846" s="173"/>
      <c r="F846" s="163"/>
      <c r="G846" s="162">
        <v>15450000</v>
      </c>
      <c r="H846" s="162">
        <v>15393681.73</v>
      </c>
      <c r="I846" s="161">
        <v>99.635480453074436</v>
      </c>
    </row>
    <row r="847" spans="2:9" x14ac:dyDescent="0.3">
      <c r="B847" s="164" t="s">
        <v>166</v>
      </c>
      <c r="C847" s="163" t="s">
        <v>808</v>
      </c>
      <c r="D847" s="173" t="s">
        <v>812</v>
      </c>
      <c r="E847" s="173"/>
      <c r="F847" s="163" t="s">
        <v>167</v>
      </c>
      <c r="G847" s="162">
        <v>15450000</v>
      </c>
      <c r="H847" s="162">
        <v>15393681.73</v>
      </c>
      <c r="I847" s="161">
        <v>99.635480453074436</v>
      </c>
    </row>
    <row r="848" spans="2:9" x14ac:dyDescent="0.3">
      <c r="B848" s="164" t="s">
        <v>813</v>
      </c>
      <c r="C848" s="163" t="s">
        <v>814</v>
      </c>
      <c r="D848" s="173"/>
      <c r="E848" s="173"/>
      <c r="F848" s="163"/>
      <c r="G848" s="162">
        <v>64509917.700000003</v>
      </c>
      <c r="H848" s="162">
        <v>63014671.850000001</v>
      </c>
      <c r="I848" s="161">
        <v>97.68214577957832</v>
      </c>
    </row>
    <row r="849" spans="2:9" x14ac:dyDescent="0.3">
      <c r="B849" s="164" t="s">
        <v>271</v>
      </c>
      <c r="C849" s="163" t="s">
        <v>814</v>
      </c>
      <c r="D849" s="173" t="s">
        <v>272</v>
      </c>
      <c r="E849" s="173"/>
      <c r="F849" s="163"/>
      <c r="G849" s="162">
        <v>11157600</v>
      </c>
      <c r="H849" s="162">
        <v>10862042.189999999</v>
      </c>
      <c r="I849" s="161">
        <v>97.35106286298128</v>
      </c>
    </row>
    <row r="850" spans="2:9" x14ac:dyDescent="0.3">
      <c r="B850" s="164" t="s">
        <v>283</v>
      </c>
      <c r="C850" s="163" t="s">
        <v>814</v>
      </c>
      <c r="D850" s="173" t="s">
        <v>284</v>
      </c>
      <c r="E850" s="173"/>
      <c r="F850" s="163"/>
      <c r="G850" s="162">
        <v>11157600</v>
      </c>
      <c r="H850" s="162">
        <v>10862042.189999999</v>
      </c>
      <c r="I850" s="161">
        <v>97.35106286298128</v>
      </c>
    </row>
    <row r="851" spans="2:9" x14ac:dyDescent="0.3">
      <c r="B851" s="164" t="s">
        <v>815</v>
      </c>
      <c r="C851" s="163" t="s">
        <v>814</v>
      </c>
      <c r="D851" s="173" t="s">
        <v>816</v>
      </c>
      <c r="E851" s="173"/>
      <c r="F851" s="163"/>
      <c r="G851" s="162">
        <v>11157600</v>
      </c>
      <c r="H851" s="162">
        <v>10862042.189999999</v>
      </c>
      <c r="I851" s="161">
        <v>97.35106286298128</v>
      </c>
    </row>
    <row r="852" spans="2:9" ht="20.399999999999999" x14ac:dyDescent="0.3">
      <c r="B852" s="164" t="s">
        <v>817</v>
      </c>
      <c r="C852" s="163" t="s">
        <v>814</v>
      </c>
      <c r="D852" s="173" t="s">
        <v>818</v>
      </c>
      <c r="E852" s="173"/>
      <c r="F852" s="163"/>
      <c r="G852" s="162">
        <v>11157600</v>
      </c>
      <c r="H852" s="162">
        <v>10862042.189999999</v>
      </c>
      <c r="I852" s="161">
        <v>97.35106286298128</v>
      </c>
    </row>
    <row r="853" spans="2:9" x14ac:dyDescent="0.3">
      <c r="B853" s="164" t="s">
        <v>166</v>
      </c>
      <c r="C853" s="163" t="s">
        <v>814</v>
      </c>
      <c r="D853" s="173" t="s">
        <v>818</v>
      </c>
      <c r="E853" s="173"/>
      <c r="F853" s="163" t="s">
        <v>167</v>
      </c>
      <c r="G853" s="162">
        <v>11157600</v>
      </c>
      <c r="H853" s="162">
        <v>10862042.189999999</v>
      </c>
      <c r="I853" s="161">
        <v>97.35106286298128</v>
      </c>
    </row>
    <row r="854" spans="2:9" x14ac:dyDescent="0.3">
      <c r="B854" s="164" t="s">
        <v>143</v>
      </c>
      <c r="C854" s="163" t="s">
        <v>814</v>
      </c>
      <c r="D854" s="173" t="s">
        <v>144</v>
      </c>
      <c r="E854" s="173"/>
      <c r="F854" s="163"/>
      <c r="G854" s="162">
        <v>1102000</v>
      </c>
      <c r="H854" s="162">
        <v>1098720</v>
      </c>
      <c r="I854" s="161">
        <v>99.702359346642467</v>
      </c>
    </row>
    <row r="855" spans="2:9" ht="20.399999999999999" x14ac:dyDescent="0.3">
      <c r="B855" s="164" t="s">
        <v>819</v>
      </c>
      <c r="C855" s="163" t="s">
        <v>814</v>
      </c>
      <c r="D855" s="173" t="s">
        <v>820</v>
      </c>
      <c r="E855" s="173"/>
      <c r="F855" s="163"/>
      <c r="G855" s="162">
        <v>1102000</v>
      </c>
      <c r="H855" s="162">
        <v>1098720</v>
      </c>
      <c r="I855" s="161">
        <v>99.702359346642467</v>
      </c>
    </row>
    <row r="856" spans="2:9" ht="40.799999999999997" x14ac:dyDescent="0.3">
      <c r="B856" s="164" t="s">
        <v>821</v>
      </c>
      <c r="C856" s="163" t="s">
        <v>814</v>
      </c>
      <c r="D856" s="173" t="s">
        <v>822</v>
      </c>
      <c r="E856" s="173"/>
      <c r="F856" s="163"/>
      <c r="G856" s="162">
        <v>1102000</v>
      </c>
      <c r="H856" s="162">
        <v>1098720</v>
      </c>
      <c r="I856" s="161">
        <v>99.702359346642467</v>
      </c>
    </row>
    <row r="857" spans="2:9" ht="30.6" x14ac:dyDescent="0.3">
      <c r="B857" s="164" t="s">
        <v>823</v>
      </c>
      <c r="C857" s="163" t="s">
        <v>814</v>
      </c>
      <c r="D857" s="173" t="s">
        <v>824</v>
      </c>
      <c r="E857" s="173"/>
      <c r="F857" s="163"/>
      <c r="G857" s="162">
        <v>1102000</v>
      </c>
      <c r="H857" s="162">
        <v>1098720</v>
      </c>
      <c r="I857" s="161">
        <v>99.702359346642467</v>
      </c>
    </row>
    <row r="858" spans="2:9" x14ac:dyDescent="0.3">
      <c r="B858" s="164" t="s">
        <v>166</v>
      </c>
      <c r="C858" s="163" t="s">
        <v>814</v>
      </c>
      <c r="D858" s="173" t="s">
        <v>824</v>
      </c>
      <c r="E858" s="173"/>
      <c r="F858" s="163" t="s">
        <v>167</v>
      </c>
      <c r="G858" s="162">
        <v>1102000</v>
      </c>
      <c r="H858" s="162">
        <v>1098720</v>
      </c>
      <c r="I858" s="161">
        <v>99.702359346642467</v>
      </c>
    </row>
    <row r="859" spans="2:9" ht="20.399999999999999" x14ac:dyDescent="0.3">
      <c r="B859" s="164" t="s">
        <v>36</v>
      </c>
      <c r="C859" s="163" t="s">
        <v>814</v>
      </c>
      <c r="D859" s="173" t="s">
        <v>37</v>
      </c>
      <c r="E859" s="173"/>
      <c r="F859" s="163"/>
      <c r="G859" s="162">
        <v>357000</v>
      </c>
      <c r="H859" s="162">
        <v>356688</v>
      </c>
      <c r="I859" s="161">
        <v>99.912605042016807</v>
      </c>
    </row>
    <row r="860" spans="2:9" x14ac:dyDescent="0.3">
      <c r="B860" s="164" t="s">
        <v>48</v>
      </c>
      <c r="C860" s="163" t="s">
        <v>814</v>
      </c>
      <c r="D860" s="173" t="s">
        <v>49</v>
      </c>
      <c r="E860" s="173"/>
      <c r="F860" s="163"/>
      <c r="G860" s="162">
        <v>357000</v>
      </c>
      <c r="H860" s="162">
        <v>356688</v>
      </c>
      <c r="I860" s="161">
        <v>99.912605042016807</v>
      </c>
    </row>
    <row r="861" spans="2:9" x14ac:dyDescent="0.3">
      <c r="B861" s="164" t="s">
        <v>809</v>
      </c>
      <c r="C861" s="163" t="s">
        <v>814</v>
      </c>
      <c r="D861" s="173" t="s">
        <v>810</v>
      </c>
      <c r="E861" s="173"/>
      <c r="F861" s="163"/>
      <c r="G861" s="162">
        <v>357000</v>
      </c>
      <c r="H861" s="162">
        <v>356688</v>
      </c>
      <c r="I861" s="161">
        <v>99.912605042016807</v>
      </c>
    </row>
    <row r="862" spans="2:9" ht="20.399999999999999" x14ac:dyDescent="0.3">
      <c r="B862" s="164" t="s">
        <v>825</v>
      </c>
      <c r="C862" s="163" t="s">
        <v>814</v>
      </c>
      <c r="D862" s="173" t="s">
        <v>826</v>
      </c>
      <c r="E862" s="173"/>
      <c r="F862" s="163"/>
      <c r="G862" s="162">
        <v>357000</v>
      </c>
      <c r="H862" s="162">
        <v>356688</v>
      </c>
      <c r="I862" s="161">
        <v>99.912605042016807</v>
      </c>
    </row>
    <row r="863" spans="2:9" x14ac:dyDescent="0.3">
      <c r="B863" s="164" t="s">
        <v>166</v>
      </c>
      <c r="C863" s="163" t="s">
        <v>814</v>
      </c>
      <c r="D863" s="173" t="s">
        <v>826</v>
      </c>
      <c r="E863" s="173"/>
      <c r="F863" s="163" t="s">
        <v>167</v>
      </c>
      <c r="G863" s="162">
        <v>357000</v>
      </c>
      <c r="H863" s="162">
        <v>356688</v>
      </c>
      <c r="I863" s="161">
        <v>99.912605042016807</v>
      </c>
    </row>
    <row r="864" spans="2:9" ht="20.399999999999999" x14ac:dyDescent="0.3">
      <c r="B864" s="164" t="s">
        <v>87</v>
      </c>
      <c r="C864" s="163" t="s">
        <v>814</v>
      </c>
      <c r="D864" s="173" t="s">
        <v>88</v>
      </c>
      <c r="E864" s="173"/>
      <c r="F864" s="163"/>
      <c r="G864" s="162">
        <v>51889000</v>
      </c>
      <c r="H864" s="162">
        <v>50692903.960000001</v>
      </c>
      <c r="I864" s="161">
        <v>97.694894794657827</v>
      </c>
    </row>
    <row r="865" spans="2:9" ht="20.399999999999999" x14ac:dyDescent="0.3">
      <c r="B865" s="164" t="s">
        <v>89</v>
      </c>
      <c r="C865" s="163" t="s">
        <v>814</v>
      </c>
      <c r="D865" s="173" t="s">
        <v>90</v>
      </c>
      <c r="E865" s="173"/>
      <c r="F865" s="163"/>
      <c r="G865" s="162">
        <v>51889000</v>
      </c>
      <c r="H865" s="162">
        <v>50692903.960000001</v>
      </c>
      <c r="I865" s="161">
        <v>97.694894794657827</v>
      </c>
    </row>
    <row r="866" spans="2:9" ht="20.399999999999999" x14ac:dyDescent="0.3">
      <c r="B866" s="164" t="s">
        <v>91</v>
      </c>
      <c r="C866" s="163" t="s">
        <v>814</v>
      </c>
      <c r="D866" s="173" t="s">
        <v>92</v>
      </c>
      <c r="E866" s="173"/>
      <c r="F866" s="163"/>
      <c r="G866" s="162">
        <v>51889000</v>
      </c>
      <c r="H866" s="162">
        <v>50692903.960000001</v>
      </c>
      <c r="I866" s="161">
        <v>97.694894794657827</v>
      </c>
    </row>
    <row r="867" spans="2:9" ht="20.399999999999999" x14ac:dyDescent="0.3">
      <c r="B867" s="164" t="s">
        <v>827</v>
      </c>
      <c r="C867" s="163" t="s">
        <v>814</v>
      </c>
      <c r="D867" s="173" t="s">
        <v>828</v>
      </c>
      <c r="E867" s="173"/>
      <c r="F867" s="163"/>
      <c r="G867" s="162">
        <v>51889000</v>
      </c>
      <c r="H867" s="162">
        <v>50692903.960000001</v>
      </c>
      <c r="I867" s="161">
        <v>97.694894794657827</v>
      </c>
    </row>
    <row r="868" spans="2:9" ht="20.399999999999999" x14ac:dyDescent="0.3">
      <c r="B868" s="164" t="s">
        <v>20</v>
      </c>
      <c r="C868" s="163" t="s">
        <v>814</v>
      </c>
      <c r="D868" s="173" t="s">
        <v>828</v>
      </c>
      <c r="E868" s="173"/>
      <c r="F868" s="163" t="s">
        <v>21</v>
      </c>
      <c r="G868" s="162">
        <v>500822</v>
      </c>
      <c r="H868" s="162">
        <v>497971.19</v>
      </c>
      <c r="I868" s="161">
        <v>99.430773807859879</v>
      </c>
    </row>
    <row r="869" spans="2:9" x14ac:dyDescent="0.3">
      <c r="B869" s="164" t="s">
        <v>166</v>
      </c>
      <c r="C869" s="163" t="s">
        <v>814</v>
      </c>
      <c r="D869" s="173" t="s">
        <v>828</v>
      </c>
      <c r="E869" s="173"/>
      <c r="F869" s="163" t="s">
        <v>167</v>
      </c>
      <c r="G869" s="162">
        <v>51388178</v>
      </c>
      <c r="H869" s="162">
        <v>50194932.770000003</v>
      </c>
      <c r="I869" s="161">
        <v>97.677977160427844</v>
      </c>
    </row>
    <row r="870" spans="2:9" x14ac:dyDescent="0.3">
      <c r="B870" s="164" t="s">
        <v>10</v>
      </c>
      <c r="C870" s="163" t="s">
        <v>814</v>
      </c>
      <c r="D870" s="173" t="s">
        <v>11</v>
      </c>
      <c r="E870" s="173"/>
      <c r="F870" s="163"/>
      <c r="G870" s="162">
        <v>4317.7</v>
      </c>
      <c r="H870" s="162">
        <v>4317.7</v>
      </c>
      <c r="I870" s="161">
        <v>100</v>
      </c>
    </row>
    <row r="871" spans="2:9" ht="20.399999999999999" x14ac:dyDescent="0.3">
      <c r="B871" s="164" t="s">
        <v>256</v>
      </c>
      <c r="C871" s="163" t="s">
        <v>814</v>
      </c>
      <c r="D871" s="173" t="s">
        <v>257</v>
      </c>
      <c r="E871" s="173"/>
      <c r="F871" s="163"/>
      <c r="G871" s="162">
        <v>4317.7</v>
      </c>
      <c r="H871" s="162">
        <v>4317.7</v>
      </c>
      <c r="I871" s="161">
        <v>100</v>
      </c>
    </row>
    <row r="872" spans="2:9" x14ac:dyDescent="0.3">
      <c r="B872" s="164" t="s">
        <v>166</v>
      </c>
      <c r="C872" s="163" t="s">
        <v>814</v>
      </c>
      <c r="D872" s="173" t="s">
        <v>257</v>
      </c>
      <c r="E872" s="173"/>
      <c r="F872" s="163" t="s">
        <v>167</v>
      </c>
      <c r="G872" s="162">
        <v>4317.7</v>
      </c>
      <c r="H872" s="162">
        <v>4317.7</v>
      </c>
      <c r="I872" s="161">
        <v>100</v>
      </c>
    </row>
    <row r="873" spans="2:9" x14ac:dyDescent="0.3">
      <c r="B873" s="164" t="s">
        <v>829</v>
      </c>
      <c r="C873" s="163" t="s">
        <v>830</v>
      </c>
      <c r="D873" s="173"/>
      <c r="E873" s="173"/>
      <c r="F873" s="163"/>
      <c r="G873" s="162">
        <v>78760680.689999998</v>
      </c>
      <c r="H873" s="162">
        <v>78666885.269999996</v>
      </c>
      <c r="I873" s="161">
        <v>99.88091085656157</v>
      </c>
    </row>
    <row r="874" spans="2:9" x14ac:dyDescent="0.3">
      <c r="B874" s="164" t="s">
        <v>28</v>
      </c>
      <c r="C874" s="163" t="s">
        <v>830</v>
      </c>
      <c r="D874" s="173" t="s">
        <v>29</v>
      </c>
      <c r="E874" s="173"/>
      <c r="F874" s="163"/>
      <c r="G874" s="162">
        <v>42909000</v>
      </c>
      <c r="H874" s="162">
        <v>42816855.07</v>
      </c>
      <c r="I874" s="161">
        <v>99.785255004777554</v>
      </c>
    </row>
    <row r="875" spans="2:9" x14ac:dyDescent="0.3">
      <c r="B875" s="164" t="s">
        <v>137</v>
      </c>
      <c r="C875" s="163" t="s">
        <v>830</v>
      </c>
      <c r="D875" s="173" t="s">
        <v>138</v>
      </c>
      <c r="E875" s="173"/>
      <c r="F875" s="163"/>
      <c r="G875" s="162">
        <v>42909000</v>
      </c>
      <c r="H875" s="162">
        <v>42816855.07</v>
      </c>
      <c r="I875" s="161">
        <v>99.785255004777554</v>
      </c>
    </row>
    <row r="876" spans="2:9" ht="20.399999999999999" x14ac:dyDescent="0.3">
      <c r="B876" s="164" t="s">
        <v>139</v>
      </c>
      <c r="C876" s="163" t="s">
        <v>830</v>
      </c>
      <c r="D876" s="173" t="s">
        <v>140</v>
      </c>
      <c r="E876" s="173"/>
      <c r="F876" s="163"/>
      <c r="G876" s="162">
        <v>42909000</v>
      </c>
      <c r="H876" s="162">
        <v>42816855.07</v>
      </c>
      <c r="I876" s="161">
        <v>99.785255004777554</v>
      </c>
    </row>
    <row r="877" spans="2:9" ht="30.6" x14ac:dyDescent="0.3">
      <c r="B877" s="164" t="s">
        <v>141</v>
      </c>
      <c r="C877" s="163" t="s">
        <v>830</v>
      </c>
      <c r="D877" s="173" t="s">
        <v>142</v>
      </c>
      <c r="E877" s="173"/>
      <c r="F877" s="163"/>
      <c r="G877" s="162">
        <v>42909000</v>
      </c>
      <c r="H877" s="162">
        <v>42816855.07</v>
      </c>
      <c r="I877" s="161">
        <v>99.785255004777554</v>
      </c>
    </row>
    <row r="878" spans="2:9" ht="20.399999999999999" x14ac:dyDescent="0.3">
      <c r="B878" s="164" t="s">
        <v>20</v>
      </c>
      <c r="C878" s="163" t="s">
        <v>830</v>
      </c>
      <c r="D878" s="173" t="s">
        <v>142</v>
      </c>
      <c r="E878" s="173"/>
      <c r="F878" s="163" t="s">
        <v>21</v>
      </c>
      <c r="G878" s="162">
        <v>320000</v>
      </c>
      <c r="H878" s="162">
        <v>320000</v>
      </c>
      <c r="I878" s="161">
        <v>100</v>
      </c>
    </row>
    <row r="879" spans="2:9" x14ac:dyDescent="0.3">
      <c r="B879" s="164" t="s">
        <v>166</v>
      </c>
      <c r="C879" s="163" t="s">
        <v>830</v>
      </c>
      <c r="D879" s="173" t="s">
        <v>142</v>
      </c>
      <c r="E879" s="173"/>
      <c r="F879" s="163" t="s">
        <v>167</v>
      </c>
      <c r="G879" s="162">
        <v>42589000</v>
      </c>
      <c r="H879" s="162">
        <v>42496855.07</v>
      </c>
      <c r="I879" s="161">
        <v>99.783641480194419</v>
      </c>
    </row>
    <row r="880" spans="2:9" x14ac:dyDescent="0.3">
      <c r="B880" s="164" t="s">
        <v>143</v>
      </c>
      <c r="C880" s="163" t="s">
        <v>830</v>
      </c>
      <c r="D880" s="173" t="s">
        <v>144</v>
      </c>
      <c r="E880" s="173"/>
      <c r="F880" s="163"/>
      <c r="G880" s="162">
        <v>35851680.689999998</v>
      </c>
      <c r="H880" s="162">
        <v>35850030.200000003</v>
      </c>
      <c r="I880" s="161">
        <v>99.995396338558677</v>
      </c>
    </row>
    <row r="881" spans="2:9" x14ac:dyDescent="0.3">
      <c r="B881" s="164" t="s">
        <v>831</v>
      </c>
      <c r="C881" s="163" t="s">
        <v>830</v>
      </c>
      <c r="D881" s="173" t="s">
        <v>832</v>
      </c>
      <c r="E881" s="173"/>
      <c r="F881" s="163"/>
      <c r="G881" s="162">
        <v>8489680.6899999995</v>
      </c>
      <c r="H881" s="162">
        <v>8488956</v>
      </c>
      <c r="I881" s="161">
        <v>99.99146387212356</v>
      </c>
    </row>
    <row r="882" spans="2:9" ht="30.6" x14ac:dyDescent="0.3">
      <c r="B882" s="164" t="s">
        <v>833</v>
      </c>
      <c r="C882" s="163" t="s">
        <v>830</v>
      </c>
      <c r="D882" s="173" t="s">
        <v>834</v>
      </c>
      <c r="E882" s="173"/>
      <c r="F882" s="163"/>
      <c r="G882" s="162">
        <v>8489680.6899999995</v>
      </c>
      <c r="H882" s="162">
        <v>8488956</v>
      </c>
      <c r="I882" s="161">
        <v>99.99146387212356</v>
      </c>
    </row>
    <row r="883" spans="2:9" x14ac:dyDescent="0.3">
      <c r="B883" s="164" t="s">
        <v>835</v>
      </c>
      <c r="C883" s="163" t="s">
        <v>830</v>
      </c>
      <c r="D883" s="173" t="s">
        <v>836</v>
      </c>
      <c r="E883" s="173"/>
      <c r="F883" s="163"/>
      <c r="G883" s="162">
        <v>8489680.6899999995</v>
      </c>
      <c r="H883" s="162">
        <v>8488956</v>
      </c>
      <c r="I883" s="161">
        <v>99.99146387212356</v>
      </c>
    </row>
    <row r="884" spans="2:9" x14ac:dyDescent="0.3">
      <c r="B884" s="164" t="s">
        <v>166</v>
      </c>
      <c r="C884" s="163" t="s">
        <v>830</v>
      </c>
      <c r="D884" s="173" t="s">
        <v>836</v>
      </c>
      <c r="E884" s="173"/>
      <c r="F884" s="163" t="s">
        <v>167</v>
      </c>
      <c r="G884" s="162">
        <v>8489680.6899999995</v>
      </c>
      <c r="H884" s="162">
        <v>8488956</v>
      </c>
      <c r="I884" s="161">
        <v>99.99146387212356</v>
      </c>
    </row>
    <row r="885" spans="2:9" ht="20.399999999999999" x14ac:dyDescent="0.3">
      <c r="B885" s="164" t="s">
        <v>837</v>
      </c>
      <c r="C885" s="163" t="s">
        <v>830</v>
      </c>
      <c r="D885" s="173" t="s">
        <v>838</v>
      </c>
      <c r="E885" s="173"/>
      <c r="F885" s="163"/>
      <c r="G885" s="162">
        <v>27362000</v>
      </c>
      <c r="H885" s="162">
        <v>27361074.199999999</v>
      </c>
      <c r="I885" s="161">
        <v>99.99661647540384</v>
      </c>
    </row>
    <row r="886" spans="2:9" ht="30.6" x14ac:dyDescent="0.3">
      <c r="B886" s="164" t="s">
        <v>839</v>
      </c>
      <c r="C886" s="163" t="s">
        <v>830</v>
      </c>
      <c r="D886" s="173" t="s">
        <v>840</v>
      </c>
      <c r="E886" s="173"/>
      <c r="F886" s="163"/>
      <c r="G886" s="162">
        <v>27362000</v>
      </c>
      <c r="H886" s="162">
        <v>27361074.199999999</v>
      </c>
      <c r="I886" s="161">
        <v>99.99661647540384</v>
      </c>
    </row>
    <row r="887" spans="2:9" ht="20.399999999999999" x14ac:dyDescent="0.3">
      <c r="B887" s="164" t="s">
        <v>841</v>
      </c>
      <c r="C887" s="163" t="s">
        <v>830</v>
      </c>
      <c r="D887" s="173" t="s">
        <v>842</v>
      </c>
      <c r="E887" s="173"/>
      <c r="F887" s="163"/>
      <c r="G887" s="162">
        <v>27362000</v>
      </c>
      <c r="H887" s="162">
        <v>27361074.199999999</v>
      </c>
      <c r="I887" s="161">
        <v>99.99661647540384</v>
      </c>
    </row>
    <row r="888" spans="2:9" x14ac:dyDescent="0.3">
      <c r="B888" s="164" t="s">
        <v>371</v>
      </c>
      <c r="C888" s="163" t="s">
        <v>830</v>
      </c>
      <c r="D888" s="173" t="s">
        <v>842</v>
      </c>
      <c r="E888" s="173"/>
      <c r="F888" s="163" t="s">
        <v>372</v>
      </c>
      <c r="G888" s="162">
        <v>27362000</v>
      </c>
      <c r="H888" s="162">
        <v>27361074.199999999</v>
      </c>
      <c r="I888" s="161">
        <v>99.99661647540384</v>
      </c>
    </row>
    <row r="889" spans="2:9" x14ac:dyDescent="0.3">
      <c r="B889" s="164" t="s">
        <v>843</v>
      </c>
      <c r="C889" s="163" t="s">
        <v>844</v>
      </c>
      <c r="D889" s="173"/>
      <c r="E889" s="173"/>
      <c r="F889" s="163"/>
      <c r="G889" s="162">
        <v>970700</v>
      </c>
      <c r="H889" s="162">
        <v>955820</v>
      </c>
      <c r="I889" s="161">
        <v>98.467085608323885</v>
      </c>
    </row>
    <row r="890" spans="2:9" ht="20.399999999999999" x14ac:dyDescent="0.3">
      <c r="B890" s="164" t="s">
        <v>87</v>
      </c>
      <c r="C890" s="163" t="s">
        <v>844</v>
      </c>
      <c r="D890" s="173" t="s">
        <v>88</v>
      </c>
      <c r="E890" s="173"/>
      <c r="F890" s="163"/>
      <c r="G890" s="162">
        <v>970700</v>
      </c>
      <c r="H890" s="162">
        <v>955820</v>
      </c>
      <c r="I890" s="161">
        <v>98.467085608323885</v>
      </c>
    </row>
    <row r="891" spans="2:9" ht="20.399999999999999" x14ac:dyDescent="0.3">
      <c r="B891" s="164" t="s">
        <v>89</v>
      </c>
      <c r="C891" s="163" t="s">
        <v>844</v>
      </c>
      <c r="D891" s="173" t="s">
        <v>90</v>
      </c>
      <c r="E891" s="173"/>
      <c r="F891" s="163"/>
      <c r="G891" s="162">
        <v>154000</v>
      </c>
      <c r="H891" s="162">
        <v>139120</v>
      </c>
      <c r="I891" s="161">
        <v>90.337662337662337</v>
      </c>
    </row>
    <row r="892" spans="2:9" ht="20.399999999999999" x14ac:dyDescent="0.3">
      <c r="B892" s="164" t="s">
        <v>195</v>
      </c>
      <c r="C892" s="163" t="s">
        <v>844</v>
      </c>
      <c r="D892" s="173" t="s">
        <v>196</v>
      </c>
      <c r="E892" s="173"/>
      <c r="F892" s="163"/>
      <c r="G892" s="162">
        <v>154000</v>
      </c>
      <c r="H892" s="162">
        <v>139120</v>
      </c>
      <c r="I892" s="161">
        <v>90.337662337662337</v>
      </c>
    </row>
    <row r="893" spans="2:9" ht="20.399999999999999" x14ac:dyDescent="0.3">
      <c r="B893" s="164" t="s">
        <v>56</v>
      </c>
      <c r="C893" s="163" t="s">
        <v>844</v>
      </c>
      <c r="D893" s="173" t="s">
        <v>197</v>
      </c>
      <c r="E893" s="173"/>
      <c r="F893" s="163"/>
      <c r="G893" s="162">
        <v>154000</v>
      </c>
      <c r="H893" s="162">
        <v>139120</v>
      </c>
      <c r="I893" s="161">
        <v>90.337662337662337</v>
      </c>
    </row>
    <row r="894" spans="2:9" ht="20.399999999999999" x14ac:dyDescent="0.3">
      <c r="B894" s="164" t="s">
        <v>20</v>
      </c>
      <c r="C894" s="163" t="s">
        <v>844</v>
      </c>
      <c r="D894" s="173" t="s">
        <v>197</v>
      </c>
      <c r="E894" s="173"/>
      <c r="F894" s="163" t="s">
        <v>21</v>
      </c>
      <c r="G894" s="162">
        <v>154000</v>
      </c>
      <c r="H894" s="162">
        <v>139120</v>
      </c>
      <c r="I894" s="161">
        <v>90.337662337662337</v>
      </c>
    </row>
    <row r="895" spans="2:9" ht="20.399999999999999" x14ac:dyDescent="0.3">
      <c r="B895" s="164" t="s">
        <v>198</v>
      </c>
      <c r="C895" s="163" t="s">
        <v>844</v>
      </c>
      <c r="D895" s="173" t="s">
        <v>199</v>
      </c>
      <c r="E895" s="173"/>
      <c r="F895" s="163"/>
      <c r="G895" s="162">
        <v>816700</v>
      </c>
      <c r="H895" s="162">
        <v>816700</v>
      </c>
      <c r="I895" s="161">
        <v>100</v>
      </c>
    </row>
    <row r="896" spans="2:9" x14ac:dyDescent="0.3">
      <c r="B896" s="164" t="s">
        <v>200</v>
      </c>
      <c r="C896" s="163" t="s">
        <v>844</v>
      </c>
      <c r="D896" s="173" t="s">
        <v>201</v>
      </c>
      <c r="E896" s="173"/>
      <c r="F896" s="163"/>
      <c r="G896" s="162">
        <v>816700</v>
      </c>
      <c r="H896" s="162">
        <v>816700</v>
      </c>
      <c r="I896" s="161">
        <v>100</v>
      </c>
    </row>
    <row r="897" spans="2:9" ht="20.399999999999999" x14ac:dyDescent="0.3">
      <c r="B897" s="164" t="s">
        <v>56</v>
      </c>
      <c r="C897" s="163" t="s">
        <v>844</v>
      </c>
      <c r="D897" s="173" t="s">
        <v>202</v>
      </c>
      <c r="E897" s="173"/>
      <c r="F897" s="163"/>
      <c r="G897" s="162">
        <v>816700</v>
      </c>
      <c r="H897" s="162">
        <v>816700</v>
      </c>
      <c r="I897" s="161">
        <v>100</v>
      </c>
    </row>
    <row r="898" spans="2:9" ht="20.399999999999999" x14ac:dyDescent="0.3">
      <c r="B898" s="164" t="s">
        <v>159</v>
      </c>
      <c r="C898" s="163" t="s">
        <v>844</v>
      </c>
      <c r="D898" s="173" t="s">
        <v>202</v>
      </c>
      <c r="E898" s="173"/>
      <c r="F898" s="163" t="s">
        <v>160</v>
      </c>
      <c r="G898" s="162">
        <v>816700</v>
      </c>
      <c r="H898" s="162">
        <v>816700</v>
      </c>
      <c r="I898" s="161">
        <v>100</v>
      </c>
    </row>
    <row r="899" spans="2:9" x14ac:dyDescent="0.3">
      <c r="B899" s="164" t="s">
        <v>845</v>
      </c>
      <c r="C899" s="163" t="s">
        <v>846</v>
      </c>
      <c r="D899" s="173"/>
      <c r="E899" s="173"/>
      <c r="F899" s="163"/>
      <c r="G899" s="162">
        <v>300961219.72000003</v>
      </c>
      <c r="H899" s="162">
        <v>291531187.19</v>
      </c>
      <c r="I899" s="161">
        <v>96.86669513807351</v>
      </c>
    </row>
    <row r="900" spans="2:9" x14ac:dyDescent="0.3">
      <c r="B900" s="164" t="s">
        <v>847</v>
      </c>
      <c r="C900" s="163" t="s">
        <v>848</v>
      </c>
      <c r="D900" s="173"/>
      <c r="E900" s="173"/>
      <c r="F900" s="163"/>
      <c r="G900" s="162">
        <v>300961219.72000003</v>
      </c>
      <c r="H900" s="162">
        <v>291531187.19</v>
      </c>
      <c r="I900" s="161">
        <v>96.86669513807351</v>
      </c>
    </row>
    <row r="901" spans="2:9" x14ac:dyDescent="0.3">
      <c r="B901" s="164" t="s">
        <v>849</v>
      </c>
      <c r="C901" s="163" t="s">
        <v>848</v>
      </c>
      <c r="D901" s="173" t="s">
        <v>850</v>
      </c>
      <c r="E901" s="173"/>
      <c r="F901" s="163"/>
      <c r="G901" s="162">
        <v>297837244</v>
      </c>
      <c r="H901" s="162">
        <v>288657211.47000003</v>
      </c>
      <c r="I901" s="161">
        <v>96.917768776426101</v>
      </c>
    </row>
    <row r="902" spans="2:9" ht="20.399999999999999" x14ac:dyDescent="0.3">
      <c r="B902" s="164" t="s">
        <v>851</v>
      </c>
      <c r="C902" s="163" t="s">
        <v>848</v>
      </c>
      <c r="D902" s="173" t="s">
        <v>852</v>
      </c>
      <c r="E902" s="173"/>
      <c r="F902" s="163"/>
      <c r="G902" s="162">
        <v>3850679</v>
      </c>
      <c r="H902" s="162">
        <v>3837848.92</v>
      </c>
      <c r="I902" s="161">
        <v>99.666809931443254</v>
      </c>
    </row>
    <row r="903" spans="2:9" ht="20.399999999999999" x14ac:dyDescent="0.3">
      <c r="B903" s="164" t="s">
        <v>853</v>
      </c>
      <c r="C903" s="163" t="s">
        <v>848</v>
      </c>
      <c r="D903" s="173" t="s">
        <v>854</v>
      </c>
      <c r="E903" s="173"/>
      <c r="F903" s="163"/>
      <c r="G903" s="162">
        <v>260000</v>
      </c>
      <c r="H903" s="162">
        <v>250630</v>
      </c>
      <c r="I903" s="161">
        <v>96.396153846153837</v>
      </c>
    </row>
    <row r="904" spans="2:9" ht="20.399999999999999" x14ac:dyDescent="0.3">
      <c r="B904" s="164" t="s">
        <v>159</v>
      </c>
      <c r="C904" s="163" t="s">
        <v>848</v>
      </c>
      <c r="D904" s="173" t="s">
        <v>854</v>
      </c>
      <c r="E904" s="173"/>
      <c r="F904" s="163" t="s">
        <v>160</v>
      </c>
      <c r="G904" s="162">
        <v>260000</v>
      </c>
      <c r="H904" s="162">
        <v>250630</v>
      </c>
      <c r="I904" s="161">
        <v>96.396153846153837</v>
      </c>
    </row>
    <row r="905" spans="2:9" ht="20.399999999999999" x14ac:dyDescent="0.3">
      <c r="B905" s="164" t="s">
        <v>855</v>
      </c>
      <c r="C905" s="163" t="s">
        <v>848</v>
      </c>
      <c r="D905" s="173" t="s">
        <v>856</v>
      </c>
      <c r="E905" s="173"/>
      <c r="F905" s="163"/>
      <c r="G905" s="162">
        <v>3590679</v>
      </c>
      <c r="H905" s="162">
        <v>3587218.92</v>
      </c>
      <c r="I905" s="161">
        <v>99.903637167232148</v>
      </c>
    </row>
    <row r="906" spans="2:9" ht="20.399999999999999" x14ac:dyDescent="0.3">
      <c r="B906" s="164" t="s">
        <v>159</v>
      </c>
      <c r="C906" s="163" t="s">
        <v>848</v>
      </c>
      <c r="D906" s="173" t="s">
        <v>856</v>
      </c>
      <c r="E906" s="173"/>
      <c r="F906" s="163" t="s">
        <v>160</v>
      </c>
      <c r="G906" s="162">
        <v>3590679</v>
      </c>
      <c r="H906" s="162">
        <v>3587218.92</v>
      </c>
      <c r="I906" s="161">
        <v>99.903637167232148</v>
      </c>
    </row>
    <row r="907" spans="2:9" ht="20.399999999999999" x14ac:dyDescent="0.3">
      <c r="B907" s="164" t="s">
        <v>857</v>
      </c>
      <c r="C907" s="163" t="s">
        <v>848</v>
      </c>
      <c r="D907" s="173" t="s">
        <v>858</v>
      </c>
      <c r="E907" s="173"/>
      <c r="F907" s="163"/>
      <c r="G907" s="162">
        <v>51779557</v>
      </c>
      <c r="H907" s="162">
        <v>50064426.07</v>
      </c>
      <c r="I907" s="161">
        <v>96.687629193119591</v>
      </c>
    </row>
    <row r="908" spans="2:9" x14ac:dyDescent="0.3">
      <c r="B908" s="164" t="s">
        <v>131</v>
      </c>
      <c r="C908" s="163" t="s">
        <v>848</v>
      </c>
      <c r="D908" s="173" t="s">
        <v>859</v>
      </c>
      <c r="E908" s="173"/>
      <c r="F908" s="163"/>
      <c r="G908" s="162">
        <v>36453300</v>
      </c>
      <c r="H908" s="162">
        <v>36093789</v>
      </c>
      <c r="I908" s="161">
        <v>99.013776530519877</v>
      </c>
    </row>
    <row r="909" spans="2:9" ht="30.6" x14ac:dyDescent="0.3">
      <c r="B909" s="164" t="s">
        <v>14</v>
      </c>
      <c r="C909" s="163" t="s">
        <v>848</v>
      </c>
      <c r="D909" s="173" t="s">
        <v>859</v>
      </c>
      <c r="E909" s="173"/>
      <c r="F909" s="163" t="s">
        <v>15</v>
      </c>
      <c r="G909" s="162">
        <v>5703248.4000000004</v>
      </c>
      <c r="H909" s="162">
        <v>5344818.16</v>
      </c>
      <c r="I909" s="161">
        <v>93.715331774782939</v>
      </c>
    </row>
    <row r="910" spans="2:9" ht="20.399999999999999" x14ac:dyDescent="0.3">
      <c r="B910" s="164" t="s">
        <v>20</v>
      </c>
      <c r="C910" s="163" t="s">
        <v>848</v>
      </c>
      <c r="D910" s="173" t="s">
        <v>859</v>
      </c>
      <c r="E910" s="173"/>
      <c r="F910" s="163" t="s">
        <v>21</v>
      </c>
      <c r="G910" s="162">
        <v>1322158.8600000001</v>
      </c>
      <c r="H910" s="162">
        <v>1321078.1000000001</v>
      </c>
      <c r="I910" s="161">
        <v>99.918257931577145</v>
      </c>
    </row>
    <row r="911" spans="2:9" ht="20.399999999999999" x14ac:dyDescent="0.3">
      <c r="B911" s="164" t="s">
        <v>159</v>
      </c>
      <c r="C911" s="163" t="s">
        <v>848</v>
      </c>
      <c r="D911" s="173" t="s">
        <v>859</v>
      </c>
      <c r="E911" s="173"/>
      <c r="F911" s="163" t="s">
        <v>160</v>
      </c>
      <c r="G911" s="162">
        <v>28913100</v>
      </c>
      <c r="H911" s="162">
        <v>28913100</v>
      </c>
      <c r="I911" s="161">
        <v>100</v>
      </c>
    </row>
    <row r="912" spans="2:9" x14ac:dyDescent="0.3">
      <c r="B912" s="164" t="s">
        <v>22</v>
      </c>
      <c r="C912" s="163" t="s">
        <v>848</v>
      </c>
      <c r="D912" s="173" t="s">
        <v>859</v>
      </c>
      <c r="E912" s="173"/>
      <c r="F912" s="163" t="s">
        <v>23</v>
      </c>
      <c r="G912" s="162">
        <v>514792.74</v>
      </c>
      <c r="H912" s="162">
        <v>514792.74</v>
      </c>
      <c r="I912" s="161">
        <v>100</v>
      </c>
    </row>
    <row r="913" spans="2:9" ht="20.399999999999999" x14ac:dyDescent="0.3">
      <c r="B913" s="164" t="s">
        <v>860</v>
      </c>
      <c r="C913" s="163" t="s">
        <v>848</v>
      </c>
      <c r="D913" s="173" t="s">
        <v>861</v>
      </c>
      <c r="E913" s="173"/>
      <c r="F913" s="163"/>
      <c r="G913" s="162">
        <v>15326257</v>
      </c>
      <c r="H913" s="162">
        <v>13970637.07</v>
      </c>
      <c r="I913" s="161">
        <v>91.154918451387061</v>
      </c>
    </row>
    <row r="914" spans="2:9" ht="20.399999999999999" x14ac:dyDescent="0.3">
      <c r="B914" s="164" t="s">
        <v>20</v>
      </c>
      <c r="C914" s="163" t="s">
        <v>848</v>
      </c>
      <c r="D914" s="173" t="s">
        <v>861</v>
      </c>
      <c r="E914" s="173"/>
      <c r="F914" s="163" t="s">
        <v>21</v>
      </c>
      <c r="G914" s="162">
        <v>1000000</v>
      </c>
      <c r="H914" s="162">
        <v>0</v>
      </c>
      <c r="I914" s="161">
        <v>0</v>
      </c>
    </row>
    <row r="915" spans="2:9" ht="20.399999999999999" x14ac:dyDescent="0.3">
      <c r="B915" s="164" t="s">
        <v>159</v>
      </c>
      <c r="C915" s="163" t="s">
        <v>848</v>
      </c>
      <c r="D915" s="173" t="s">
        <v>861</v>
      </c>
      <c r="E915" s="173"/>
      <c r="F915" s="163" t="s">
        <v>160</v>
      </c>
      <c r="G915" s="162">
        <v>14326257</v>
      </c>
      <c r="H915" s="162">
        <v>13970637.07</v>
      </c>
      <c r="I915" s="161">
        <v>97.51770521776902</v>
      </c>
    </row>
    <row r="916" spans="2:9" ht="20.399999999999999" x14ac:dyDescent="0.3">
      <c r="B916" s="164" t="s">
        <v>862</v>
      </c>
      <c r="C916" s="163" t="s">
        <v>848</v>
      </c>
      <c r="D916" s="173" t="s">
        <v>863</v>
      </c>
      <c r="E916" s="173"/>
      <c r="F916" s="163"/>
      <c r="G916" s="162">
        <v>223283000</v>
      </c>
      <c r="H916" s="162">
        <v>223283000</v>
      </c>
      <c r="I916" s="161">
        <v>100</v>
      </c>
    </row>
    <row r="917" spans="2:9" x14ac:dyDescent="0.3">
      <c r="B917" s="164" t="s">
        <v>131</v>
      </c>
      <c r="C917" s="163" t="s">
        <v>848</v>
      </c>
      <c r="D917" s="173" t="s">
        <v>864</v>
      </c>
      <c r="E917" s="173"/>
      <c r="F917" s="163"/>
      <c r="G917" s="162">
        <v>223283000</v>
      </c>
      <c r="H917" s="162">
        <v>223283000</v>
      </c>
      <c r="I917" s="161">
        <v>100</v>
      </c>
    </row>
    <row r="918" spans="2:9" ht="20.399999999999999" x14ac:dyDescent="0.3">
      <c r="B918" s="164" t="s">
        <v>159</v>
      </c>
      <c r="C918" s="163" t="s">
        <v>848</v>
      </c>
      <c r="D918" s="173" t="s">
        <v>864</v>
      </c>
      <c r="E918" s="173"/>
      <c r="F918" s="163" t="s">
        <v>160</v>
      </c>
      <c r="G918" s="162">
        <v>223283000</v>
      </c>
      <c r="H918" s="162">
        <v>223283000</v>
      </c>
      <c r="I918" s="161">
        <v>100</v>
      </c>
    </row>
    <row r="919" spans="2:9" x14ac:dyDescent="0.3">
      <c r="B919" s="164" t="s">
        <v>865</v>
      </c>
      <c r="C919" s="163" t="s">
        <v>848</v>
      </c>
      <c r="D919" s="173" t="s">
        <v>866</v>
      </c>
      <c r="E919" s="173"/>
      <c r="F919" s="163"/>
      <c r="G919" s="162">
        <v>18924008</v>
      </c>
      <c r="H919" s="162">
        <v>11471936.48</v>
      </c>
      <c r="I919" s="161">
        <v>60.621071815230685</v>
      </c>
    </row>
    <row r="920" spans="2:9" ht="20.399999999999999" x14ac:dyDescent="0.3">
      <c r="B920" s="164" t="s">
        <v>867</v>
      </c>
      <c r="C920" s="163" t="s">
        <v>848</v>
      </c>
      <c r="D920" s="173" t="s">
        <v>868</v>
      </c>
      <c r="E920" s="173"/>
      <c r="F920" s="163"/>
      <c r="G920" s="162">
        <v>9504008</v>
      </c>
      <c r="H920" s="162">
        <v>9504000</v>
      </c>
      <c r="I920" s="161">
        <v>99.999915824986687</v>
      </c>
    </row>
    <row r="921" spans="2:9" ht="20.399999999999999" x14ac:dyDescent="0.3">
      <c r="B921" s="164" t="s">
        <v>159</v>
      </c>
      <c r="C921" s="163" t="s">
        <v>848</v>
      </c>
      <c r="D921" s="173" t="s">
        <v>868</v>
      </c>
      <c r="E921" s="173"/>
      <c r="F921" s="163" t="s">
        <v>160</v>
      </c>
      <c r="G921" s="162">
        <v>9504008</v>
      </c>
      <c r="H921" s="162">
        <v>9504000</v>
      </c>
      <c r="I921" s="161">
        <v>99.999915824986687</v>
      </c>
    </row>
    <row r="922" spans="2:9" x14ac:dyDescent="0.3">
      <c r="B922" s="164" t="s">
        <v>869</v>
      </c>
      <c r="C922" s="163" t="s">
        <v>848</v>
      </c>
      <c r="D922" s="173" t="s">
        <v>870</v>
      </c>
      <c r="E922" s="173"/>
      <c r="F922" s="163"/>
      <c r="G922" s="162">
        <v>9420000</v>
      </c>
      <c r="H922" s="162">
        <v>1967936.48</v>
      </c>
      <c r="I922" s="161">
        <v>20.891045435244159</v>
      </c>
    </row>
    <row r="923" spans="2:9" ht="20.399999999999999" x14ac:dyDescent="0.3">
      <c r="B923" s="164" t="s">
        <v>20</v>
      </c>
      <c r="C923" s="163" t="s">
        <v>848</v>
      </c>
      <c r="D923" s="173" t="s">
        <v>870</v>
      </c>
      <c r="E923" s="173"/>
      <c r="F923" s="163" t="s">
        <v>21</v>
      </c>
      <c r="G923" s="162">
        <v>9420000</v>
      </c>
      <c r="H923" s="162">
        <v>1967936.48</v>
      </c>
      <c r="I923" s="161">
        <v>20.891045435244159</v>
      </c>
    </row>
    <row r="924" spans="2:9" ht="20.399999999999999" x14ac:dyDescent="0.3">
      <c r="B924" s="164" t="s">
        <v>87</v>
      </c>
      <c r="C924" s="163" t="s">
        <v>848</v>
      </c>
      <c r="D924" s="173" t="s">
        <v>88</v>
      </c>
      <c r="E924" s="173"/>
      <c r="F924" s="163"/>
      <c r="G924" s="162">
        <v>105000</v>
      </c>
      <c r="H924" s="162">
        <v>105000</v>
      </c>
      <c r="I924" s="161">
        <v>100</v>
      </c>
    </row>
    <row r="925" spans="2:9" ht="20.399999999999999" x14ac:dyDescent="0.3">
      <c r="B925" s="164" t="s">
        <v>198</v>
      </c>
      <c r="C925" s="163" t="s">
        <v>848</v>
      </c>
      <c r="D925" s="173" t="s">
        <v>199</v>
      </c>
      <c r="E925" s="173"/>
      <c r="F925" s="163"/>
      <c r="G925" s="162">
        <v>105000</v>
      </c>
      <c r="H925" s="162">
        <v>105000</v>
      </c>
      <c r="I925" s="161">
        <v>100</v>
      </c>
    </row>
    <row r="926" spans="2:9" x14ac:dyDescent="0.3">
      <c r="B926" s="164" t="s">
        <v>200</v>
      </c>
      <c r="C926" s="163" t="s">
        <v>848</v>
      </c>
      <c r="D926" s="173" t="s">
        <v>201</v>
      </c>
      <c r="E926" s="173"/>
      <c r="F926" s="163"/>
      <c r="G926" s="162">
        <v>105000</v>
      </c>
      <c r="H926" s="162">
        <v>105000</v>
      </c>
      <c r="I926" s="161">
        <v>100</v>
      </c>
    </row>
    <row r="927" spans="2:9" ht="20.399999999999999" x14ac:dyDescent="0.3">
      <c r="B927" s="164" t="s">
        <v>56</v>
      </c>
      <c r="C927" s="163" t="s">
        <v>848</v>
      </c>
      <c r="D927" s="173" t="s">
        <v>202</v>
      </c>
      <c r="E927" s="173"/>
      <c r="F927" s="163"/>
      <c r="G927" s="162">
        <v>105000</v>
      </c>
      <c r="H927" s="162">
        <v>105000</v>
      </c>
      <c r="I927" s="161">
        <v>100</v>
      </c>
    </row>
    <row r="928" spans="2:9" ht="20.399999999999999" x14ac:dyDescent="0.3">
      <c r="B928" s="164" t="s">
        <v>159</v>
      </c>
      <c r="C928" s="163" t="s">
        <v>848</v>
      </c>
      <c r="D928" s="173" t="s">
        <v>202</v>
      </c>
      <c r="E928" s="173"/>
      <c r="F928" s="163" t="s">
        <v>160</v>
      </c>
      <c r="G928" s="162">
        <v>105000</v>
      </c>
      <c r="H928" s="162">
        <v>105000</v>
      </c>
      <c r="I928" s="161">
        <v>100</v>
      </c>
    </row>
    <row r="929" spans="1:15" x14ac:dyDescent="0.3">
      <c r="B929" s="164" t="s">
        <v>10</v>
      </c>
      <c r="C929" s="163" t="s">
        <v>848</v>
      </c>
      <c r="D929" s="173" t="s">
        <v>11</v>
      </c>
      <c r="E929" s="173"/>
      <c r="F929" s="163"/>
      <c r="G929" s="162">
        <v>3018975.72</v>
      </c>
      <c r="H929" s="162">
        <v>2768975.72</v>
      </c>
      <c r="I929" s="161">
        <v>91.719045690105787</v>
      </c>
    </row>
    <row r="930" spans="1:15" ht="20.399999999999999" x14ac:dyDescent="0.3">
      <c r="B930" s="164" t="s">
        <v>256</v>
      </c>
      <c r="C930" s="163" t="s">
        <v>848</v>
      </c>
      <c r="D930" s="173" t="s">
        <v>257</v>
      </c>
      <c r="E930" s="173"/>
      <c r="F930" s="163"/>
      <c r="G930" s="162">
        <v>3018975.72</v>
      </c>
      <c r="H930" s="162">
        <v>2768975.72</v>
      </c>
      <c r="I930" s="161">
        <v>91.719045690105787</v>
      </c>
    </row>
    <row r="931" spans="1:15" ht="20.399999999999999" x14ac:dyDescent="0.3">
      <c r="B931" s="164" t="s">
        <v>159</v>
      </c>
      <c r="C931" s="163" t="s">
        <v>848</v>
      </c>
      <c r="D931" s="173" t="s">
        <v>257</v>
      </c>
      <c r="E931" s="173"/>
      <c r="F931" s="163" t="s">
        <v>160</v>
      </c>
      <c r="G931" s="162">
        <v>3018975.72</v>
      </c>
      <c r="H931" s="162">
        <v>2768975.72</v>
      </c>
      <c r="I931" s="161">
        <v>91.719045690105787</v>
      </c>
    </row>
    <row r="932" spans="1:15" x14ac:dyDescent="0.3">
      <c r="B932" s="164" t="s">
        <v>871</v>
      </c>
      <c r="C932" s="163" t="s">
        <v>872</v>
      </c>
      <c r="D932" s="173"/>
      <c r="E932" s="173"/>
      <c r="F932" s="163"/>
      <c r="G932" s="162">
        <v>23884000</v>
      </c>
      <c r="H932" s="162">
        <v>23560563.27</v>
      </c>
      <c r="I932" s="161">
        <v>98.645801666387527</v>
      </c>
    </row>
    <row r="933" spans="1:15" x14ac:dyDescent="0.3">
      <c r="B933" s="164" t="s">
        <v>873</v>
      </c>
      <c r="C933" s="163" t="s">
        <v>874</v>
      </c>
      <c r="D933" s="173"/>
      <c r="E933" s="173"/>
      <c r="F933" s="163"/>
      <c r="G933" s="162">
        <v>23884000</v>
      </c>
      <c r="H933" s="162">
        <v>23560563.27</v>
      </c>
      <c r="I933" s="161">
        <v>98.645801666387527</v>
      </c>
    </row>
    <row r="934" spans="1:15" ht="20.399999999999999" x14ac:dyDescent="0.3">
      <c r="B934" s="164" t="s">
        <v>64</v>
      </c>
      <c r="C934" s="163" t="s">
        <v>874</v>
      </c>
      <c r="D934" s="173" t="s">
        <v>65</v>
      </c>
      <c r="E934" s="173"/>
      <c r="F934" s="163"/>
      <c r="G934" s="162">
        <v>23884000</v>
      </c>
      <c r="H934" s="162">
        <v>23560563.27</v>
      </c>
      <c r="I934" s="161">
        <v>98.645801666387527</v>
      </c>
    </row>
    <row r="935" spans="1:15" x14ac:dyDescent="0.3">
      <c r="B935" s="164" t="s">
        <v>188</v>
      </c>
      <c r="C935" s="163" t="s">
        <v>874</v>
      </c>
      <c r="D935" s="173" t="s">
        <v>189</v>
      </c>
      <c r="E935" s="173"/>
      <c r="F935" s="163"/>
      <c r="G935" s="162">
        <v>23884000</v>
      </c>
      <c r="H935" s="162">
        <v>23560563.27</v>
      </c>
      <c r="I935" s="161">
        <v>98.645801666387527</v>
      </c>
    </row>
    <row r="936" spans="1:15" ht="20.399999999999999" x14ac:dyDescent="0.3">
      <c r="B936" s="164" t="s">
        <v>875</v>
      </c>
      <c r="C936" s="163" t="s">
        <v>874</v>
      </c>
      <c r="D936" s="173" t="s">
        <v>876</v>
      </c>
      <c r="E936" s="173"/>
      <c r="F936" s="163"/>
      <c r="G936" s="162">
        <v>23884000</v>
      </c>
      <c r="H936" s="162">
        <v>23560563.27</v>
      </c>
      <c r="I936" s="161">
        <v>98.645801666387527</v>
      </c>
    </row>
    <row r="937" spans="1:15" ht="20.399999999999999" x14ac:dyDescent="0.3">
      <c r="B937" s="164" t="s">
        <v>877</v>
      </c>
      <c r="C937" s="163" t="s">
        <v>874</v>
      </c>
      <c r="D937" s="173" t="s">
        <v>878</v>
      </c>
      <c r="E937" s="173"/>
      <c r="F937" s="163"/>
      <c r="G937" s="162">
        <v>23884000</v>
      </c>
      <c r="H937" s="162">
        <v>23560563.27</v>
      </c>
      <c r="I937" s="161">
        <v>98.645801666387527</v>
      </c>
    </row>
    <row r="938" spans="1:15" x14ac:dyDescent="0.3">
      <c r="B938" s="164" t="s">
        <v>879</v>
      </c>
      <c r="C938" s="163" t="s">
        <v>874</v>
      </c>
      <c r="D938" s="173" t="s">
        <v>878</v>
      </c>
      <c r="E938" s="173"/>
      <c r="F938" s="163" t="s">
        <v>880</v>
      </c>
      <c r="G938" s="162">
        <v>23884000</v>
      </c>
      <c r="H938" s="162">
        <v>23560563.27</v>
      </c>
      <c r="I938" s="161">
        <v>98.645801666387527</v>
      </c>
    </row>
    <row r="939" spans="1:15" x14ac:dyDescent="0.3">
      <c r="B939" s="175" t="s">
        <v>949</v>
      </c>
      <c r="C939" s="175"/>
      <c r="D939" s="175"/>
      <c r="E939" s="175"/>
      <c r="F939" s="175"/>
      <c r="G939" s="160">
        <v>7272074996.2399998</v>
      </c>
      <c r="H939" s="160">
        <v>6718017045.6700001</v>
      </c>
      <c r="I939" s="159">
        <v>92.381019848441142</v>
      </c>
    </row>
    <row r="940" spans="1:15" x14ac:dyDescent="0.3">
      <c r="A940" s="158"/>
      <c r="B940" s="158"/>
      <c r="C940" s="158"/>
      <c r="D940" s="158"/>
      <c r="E940" s="174"/>
      <c r="F940" s="174"/>
      <c r="G940" s="158"/>
      <c r="H940" s="158"/>
      <c r="I940" s="158"/>
      <c r="J940" s="174"/>
      <c r="K940" s="174"/>
      <c r="L940" s="158"/>
      <c r="M940" s="158"/>
      <c r="N940" s="158"/>
      <c r="O940" s="158"/>
    </row>
  </sheetData>
  <mergeCells count="946">
    <mergeCell ref="D7:E7"/>
    <mergeCell ref="H5:H6"/>
    <mergeCell ref="D9:E9"/>
    <mergeCell ref="D8:E8"/>
    <mergeCell ref="D11:E11"/>
    <mergeCell ref="D10:E10"/>
    <mergeCell ref="A1:I1"/>
    <mergeCell ref="A2:I2"/>
    <mergeCell ref="A3:I3"/>
    <mergeCell ref="D4:E4"/>
    <mergeCell ref="B5:B6"/>
    <mergeCell ref="C5:C6"/>
    <mergeCell ref="D5:E6"/>
    <mergeCell ref="F5:F6"/>
    <mergeCell ref="G5:G6"/>
    <mergeCell ref="I5:I6"/>
    <mergeCell ref="D13:E13"/>
    <mergeCell ref="D12:E12"/>
    <mergeCell ref="D15:E15"/>
    <mergeCell ref="D14:E14"/>
    <mergeCell ref="D17:E17"/>
    <mergeCell ref="D16:E16"/>
    <mergeCell ref="D43:E43"/>
    <mergeCell ref="D42:E42"/>
    <mergeCell ref="D45:E45"/>
    <mergeCell ref="D44:E44"/>
    <mergeCell ref="D30:E30"/>
    <mergeCell ref="D25:E25"/>
    <mergeCell ref="D24:E24"/>
    <mergeCell ref="D27:E27"/>
    <mergeCell ref="D26:E26"/>
    <mergeCell ref="D29:E29"/>
    <mergeCell ref="D28:E28"/>
    <mergeCell ref="D19:E19"/>
    <mergeCell ref="D18:E18"/>
    <mergeCell ref="D21:E21"/>
    <mergeCell ref="D20:E20"/>
    <mergeCell ref="D23:E23"/>
    <mergeCell ref="D22:E22"/>
    <mergeCell ref="D47:E47"/>
    <mergeCell ref="D46:E46"/>
    <mergeCell ref="D37:E37"/>
    <mergeCell ref="D36:E36"/>
    <mergeCell ref="D39:E39"/>
    <mergeCell ref="D38:E38"/>
    <mergeCell ref="D41:E41"/>
    <mergeCell ref="D40:E40"/>
    <mergeCell ref="D31:E31"/>
    <mergeCell ref="D33:E33"/>
    <mergeCell ref="D32:E32"/>
    <mergeCell ref="D35:E35"/>
    <mergeCell ref="D34:E34"/>
    <mergeCell ref="D49:E49"/>
    <mergeCell ref="D48:E48"/>
    <mergeCell ref="D51:E51"/>
    <mergeCell ref="D50:E50"/>
    <mergeCell ref="D53:E53"/>
    <mergeCell ref="D52:E52"/>
    <mergeCell ref="D79:E79"/>
    <mergeCell ref="D78:E78"/>
    <mergeCell ref="D81:E81"/>
    <mergeCell ref="D80:E80"/>
    <mergeCell ref="D66:E66"/>
    <mergeCell ref="D61:E61"/>
    <mergeCell ref="D60:E60"/>
    <mergeCell ref="D63:E63"/>
    <mergeCell ref="D62:E62"/>
    <mergeCell ref="D65:E65"/>
    <mergeCell ref="D64:E64"/>
    <mergeCell ref="D55:E55"/>
    <mergeCell ref="D54:E54"/>
    <mergeCell ref="D57:E57"/>
    <mergeCell ref="D56:E56"/>
    <mergeCell ref="D59:E59"/>
    <mergeCell ref="D58:E58"/>
    <mergeCell ref="D83:E83"/>
    <mergeCell ref="D82:E82"/>
    <mergeCell ref="D73:E73"/>
    <mergeCell ref="D72:E72"/>
    <mergeCell ref="D75:E75"/>
    <mergeCell ref="D74:E74"/>
    <mergeCell ref="D77:E77"/>
    <mergeCell ref="D76:E76"/>
    <mergeCell ref="D67:E67"/>
    <mergeCell ref="D69:E69"/>
    <mergeCell ref="D68:E68"/>
    <mergeCell ref="D71:E71"/>
    <mergeCell ref="D70:E70"/>
    <mergeCell ref="D85:E85"/>
    <mergeCell ref="D84:E84"/>
    <mergeCell ref="D87:E87"/>
    <mergeCell ref="D86:E86"/>
    <mergeCell ref="D88:E88"/>
    <mergeCell ref="D114:E114"/>
    <mergeCell ref="D113:E113"/>
    <mergeCell ref="D116:E116"/>
    <mergeCell ref="D115:E115"/>
    <mergeCell ref="D101:E101"/>
    <mergeCell ref="D96:E96"/>
    <mergeCell ref="D95:E95"/>
    <mergeCell ref="D98:E98"/>
    <mergeCell ref="D97:E97"/>
    <mergeCell ref="D100:E100"/>
    <mergeCell ref="D99:E99"/>
    <mergeCell ref="D90:E90"/>
    <mergeCell ref="D89:E89"/>
    <mergeCell ref="D92:E92"/>
    <mergeCell ref="D91:E91"/>
    <mergeCell ref="D94:E94"/>
    <mergeCell ref="D93:E93"/>
    <mergeCell ref="D118:E118"/>
    <mergeCell ref="D117:E117"/>
    <mergeCell ref="D108:E108"/>
    <mergeCell ref="D107:E107"/>
    <mergeCell ref="D110:E110"/>
    <mergeCell ref="D109:E109"/>
    <mergeCell ref="D112:E112"/>
    <mergeCell ref="D111:E111"/>
    <mergeCell ref="D102:E102"/>
    <mergeCell ref="D104:E104"/>
    <mergeCell ref="D103:E103"/>
    <mergeCell ref="D106:E106"/>
    <mergeCell ref="D105:E105"/>
    <mergeCell ref="D127:E127"/>
    <mergeCell ref="D126:E126"/>
    <mergeCell ref="D129:E129"/>
    <mergeCell ref="D128:E128"/>
    <mergeCell ref="D131:E131"/>
    <mergeCell ref="D130:E130"/>
    <mergeCell ref="D125:E125"/>
    <mergeCell ref="D120:E120"/>
    <mergeCell ref="D119:E119"/>
    <mergeCell ref="D122:E122"/>
    <mergeCell ref="D121:E121"/>
    <mergeCell ref="D124:E124"/>
    <mergeCell ref="D123:E123"/>
    <mergeCell ref="D133:E133"/>
    <mergeCell ref="D132:E132"/>
    <mergeCell ref="D135:E135"/>
    <mergeCell ref="D134:E134"/>
    <mergeCell ref="D137:E137"/>
    <mergeCell ref="D136:E136"/>
    <mergeCell ref="D154:E154"/>
    <mergeCell ref="D153:E153"/>
    <mergeCell ref="D156:E156"/>
    <mergeCell ref="D155:E155"/>
    <mergeCell ref="D145:E145"/>
    <mergeCell ref="D144:E144"/>
    <mergeCell ref="D147:E147"/>
    <mergeCell ref="D146:E146"/>
    <mergeCell ref="D149:E149"/>
    <mergeCell ref="D148:E148"/>
    <mergeCell ref="D139:E139"/>
    <mergeCell ref="D138:E138"/>
    <mergeCell ref="D141:E141"/>
    <mergeCell ref="D140:E140"/>
    <mergeCell ref="D143:E143"/>
    <mergeCell ref="D142:E142"/>
    <mergeCell ref="D158:E158"/>
    <mergeCell ref="D157:E157"/>
    <mergeCell ref="D152:E152"/>
    <mergeCell ref="D150:E150"/>
    <mergeCell ref="D151:E151"/>
    <mergeCell ref="D171:E171"/>
    <mergeCell ref="D170:E170"/>
    <mergeCell ref="D173:E173"/>
    <mergeCell ref="D172:E172"/>
    <mergeCell ref="D175:E175"/>
    <mergeCell ref="D174:E174"/>
    <mergeCell ref="D166:E166"/>
    <mergeCell ref="D165:E165"/>
    <mergeCell ref="D167:E167"/>
    <mergeCell ref="D169:E169"/>
    <mergeCell ref="D168:E168"/>
    <mergeCell ref="D160:E160"/>
    <mergeCell ref="D159:E159"/>
    <mergeCell ref="D162:E162"/>
    <mergeCell ref="D161:E161"/>
    <mergeCell ref="D164:E164"/>
    <mergeCell ref="D163:E163"/>
    <mergeCell ref="D176:E176"/>
    <mergeCell ref="D179:E179"/>
    <mergeCell ref="D178:E178"/>
    <mergeCell ref="D181:E181"/>
    <mergeCell ref="D180:E180"/>
    <mergeCell ref="D200:E200"/>
    <mergeCell ref="D199:E199"/>
    <mergeCell ref="D202:E202"/>
    <mergeCell ref="D201:E201"/>
    <mergeCell ref="D189:E189"/>
    <mergeCell ref="D188:E188"/>
    <mergeCell ref="D183:E183"/>
    <mergeCell ref="D182:E182"/>
    <mergeCell ref="D185:E185"/>
    <mergeCell ref="D184:E184"/>
    <mergeCell ref="D187:E187"/>
    <mergeCell ref="D186:E186"/>
    <mergeCell ref="D177:E177"/>
    <mergeCell ref="D204:E204"/>
    <mergeCell ref="D203:E203"/>
    <mergeCell ref="D197:E197"/>
    <mergeCell ref="D196:E196"/>
    <mergeCell ref="D198:E198"/>
    <mergeCell ref="D191:E191"/>
    <mergeCell ref="D190:E190"/>
    <mergeCell ref="D193:E193"/>
    <mergeCell ref="D192:E192"/>
    <mergeCell ref="D195:E195"/>
    <mergeCell ref="D194:E194"/>
    <mergeCell ref="D206:E206"/>
    <mergeCell ref="D205:E205"/>
    <mergeCell ref="D208:E208"/>
    <mergeCell ref="D207:E207"/>
    <mergeCell ref="D210:E210"/>
    <mergeCell ref="D209:E209"/>
    <mergeCell ref="D236:E236"/>
    <mergeCell ref="D235:E235"/>
    <mergeCell ref="D238:E238"/>
    <mergeCell ref="D237:E237"/>
    <mergeCell ref="D223:E223"/>
    <mergeCell ref="D218:E218"/>
    <mergeCell ref="D217:E217"/>
    <mergeCell ref="D220:E220"/>
    <mergeCell ref="D219:E219"/>
    <mergeCell ref="D222:E222"/>
    <mergeCell ref="D221:E221"/>
    <mergeCell ref="D212:E212"/>
    <mergeCell ref="D211:E211"/>
    <mergeCell ref="D214:E214"/>
    <mergeCell ref="D213:E213"/>
    <mergeCell ref="D216:E216"/>
    <mergeCell ref="D215:E215"/>
    <mergeCell ref="D240:E240"/>
    <mergeCell ref="D239:E239"/>
    <mergeCell ref="D230:E230"/>
    <mergeCell ref="D229:E229"/>
    <mergeCell ref="D232:E232"/>
    <mergeCell ref="D231:E231"/>
    <mergeCell ref="D234:E234"/>
    <mergeCell ref="D233:E233"/>
    <mergeCell ref="D224:E224"/>
    <mergeCell ref="D226:E226"/>
    <mergeCell ref="D225:E225"/>
    <mergeCell ref="D228:E228"/>
    <mergeCell ref="D227:E227"/>
    <mergeCell ref="D242:E242"/>
    <mergeCell ref="D241:E241"/>
    <mergeCell ref="D244:E244"/>
    <mergeCell ref="D243:E243"/>
    <mergeCell ref="D246:E246"/>
    <mergeCell ref="D245:E245"/>
    <mergeCell ref="D270:E270"/>
    <mergeCell ref="D269:E269"/>
    <mergeCell ref="D272:E272"/>
    <mergeCell ref="D271:E271"/>
    <mergeCell ref="D257:E257"/>
    <mergeCell ref="D254:E254"/>
    <mergeCell ref="D253:E253"/>
    <mergeCell ref="D256:E256"/>
    <mergeCell ref="D255:E255"/>
    <mergeCell ref="D248:E248"/>
    <mergeCell ref="D247:E247"/>
    <mergeCell ref="D250:E250"/>
    <mergeCell ref="D249:E249"/>
    <mergeCell ref="D252:E252"/>
    <mergeCell ref="D251:E251"/>
    <mergeCell ref="D274:E274"/>
    <mergeCell ref="D273:E273"/>
    <mergeCell ref="D264:E264"/>
    <mergeCell ref="D263:E263"/>
    <mergeCell ref="D266:E266"/>
    <mergeCell ref="D265:E265"/>
    <mergeCell ref="D268:E268"/>
    <mergeCell ref="D267:E267"/>
    <mergeCell ref="D258:E258"/>
    <mergeCell ref="D260:E260"/>
    <mergeCell ref="D259:E259"/>
    <mergeCell ref="D262:E262"/>
    <mergeCell ref="D261:E261"/>
    <mergeCell ref="D276:E276"/>
    <mergeCell ref="D275:E275"/>
    <mergeCell ref="D278:E278"/>
    <mergeCell ref="D277:E277"/>
    <mergeCell ref="D280:E280"/>
    <mergeCell ref="D279:E279"/>
    <mergeCell ref="D304:E304"/>
    <mergeCell ref="D303:E303"/>
    <mergeCell ref="D306:E306"/>
    <mergeCell ref="D305:E305"/>
    <mergeCell ref="D291:E291"/>
    <mergeCell ref="D288:E288"/>
    <mergeCell ref="D287:E287"/>
    <mergeCell ref="D290:E290"/>
    <mergeCell ref="D289:E289"/>
    <mergeCell ref="D282:E282"/>
    <mergeCell ref="D281:E281"/>
    <mergeCell ref="D284:E284"/>
    <mergeCell ref="D283:E283"/>
    <mergeCell ref="D286:E286"/>
    <mergeCell ref="D285:E285"/>
    <mergeCell ref="D308:E308"/>
    <mergeCell ref="D307:E307"/>
    <mergeCell ref="D298:E298"/>
    <mergeCell ref="D297:E297"/>
    <mergeCell ref="D300:E300"/>
    <mergeCell ref="D299:E299"/>
    <mergeCell ref="D302:E302"/>
    <mergeCell ref="D301:E301"/>
    <mergeCell ref="D292:E292"/>
    <mergeCell ref="D294:E294"/>
    <mergeCell ref="D293:E293"/>
    <mergeCell ref="D296:E296"/>
    <mergeCell ref="D295:E295"/>
    <mergeCell ref="D310:E310"/>
    <mergeCell ref="D309:E309"/>
    <mergeCell ref="D312:E312"/>
    <mergeCell ref="D311:E311"/>
    <mergeCell ref="D314:E314"/>
    <mergeCell ref="D313:E313"/>
    <mergeCell ref="D328:E328"/>
    <mergeCell ref="D327:E327"/>
    <mergeCell ref="D325:E325"/>
    <mergeCell ref="D326:E326"/>
    <mergeCell ref="D322:E322"/>
    <mergeCell ref="D321:E321"/>
    <mergeCell ref="D324:E324"/>
    <mergeCell ref="D323:E323"/>
    <mergeCell ref="D316:E316"/>
    <mergeCell ref="D315:E315"/>
    <mergeCell ref="D318:E318"/>
    <mergeCell ref="D317:E317"/>
    <mergeCell ref="D320:E320"/>
    <mergeCell ref="D319:E319"/>
    <mergeCell ref="D335:E335"/>
    <mergeCell ref="D334:E334"/>
    <mergeCell ref="D337:E337"/>
    <mergeCell ref="D336:E336"/>
    <mergeCell ref="D339:E339"/>
    <mergeCell ref="D338:E338"/>
    <mergeCell ref="D329:E329"/>
    <mergeCell ref="D331:E331"/>
    <mergeCell ref="D330:E330"/>
    <mergeCell ref="D333:E333"/>
    <mergeCell ref="D332:E332"/>
    <mergeCell ref="D358:E358"/>
    <mergeCell ref="D359:E359"/>
    <mergeCell ref="D361:E361"/>
    <mergeCell ref="D360:E360"/>
    <mergeCell ref="D341:E341"/>
    <mergeCell ref="D340:E340"/>
    <mergeCell ref="D343:E343"/>
    <mergeCell ref="D342:E342"/>
    <mergeCell ref="D345:E345"/>
    <mergeCell ref="D344:E344"/>
    <mergeCell ref="D353:E353"/>
    <mergeCell ref="D352:E352"/>
    <mergeCell ref="D355:E355"/>
    <mergeCell ref="D354:E354"/>
    <mergeCell ref="D357:E357"/>
    <mergeCell ref="D356:E356"/>
    <mergeCell ref="D347:E347"/>
    <mergeCell ref="D346:E346"/>
    <mergeCell ref="D349:E349"/>
    <mergeCell ref="D348:E348"/>
    <mergeCell ref="D351:E351"/>
    <mergeCell ref="D350:E350"/>
    <mergeCell ref="D373:E373"/>
    <mergeCell ref="D376:E376"/>
    <mergeCell ref="D375:E375"/>
    <mergeCell ref="D378:E378"/>
    <mergeCell ref="D377:E377"/>
    <mergeCell ref="D371:E371"/>
    <mergeCell ref="D370:E370"/>
    <mergeCell ref="D363:E363"/>
    <mergeCell ref="D362:E362"/>
    <mergeCell ref="D365:E365"/>
    <mergeCell ref="D364:E364"/>
    <mergeCell ref="D367:E367"/>
    <mergeCell ref="D366:E366"/>
    <mergeCell ref="D369:E369"/>
    <mergeCell ref="D368:E368"/>
    <mergeCell ref="D400:E400"/>
    <mergeCell ref="D403:E403"/>
    <mergeCell ref="D402:E402"/>
    <mergeCell ref="D405:E405"/>
    <mergeCell ref="D404:E404"/>
    <mergeCell ref="D372:E372"/>
    <mergeCell ref="D392:E392"/>
    <mergeCell ref="D391:E391"/>
    <mergeCell ref="D393:E393"/>
    <mergeCell ref="D395:E395"/>
    <mergeCell ref="D394:E394"/>
    <mergeCell ref="D386:E386"/>
    <mergeCell ref="D385:E385"/>
    <mergeCell ref="D388:E388"/>
    <mergeCell ref="D387:E387"/>
    <mergeCell ref="D390:E390"/>
    <mergeCell ref="D389:E389"/>
    <mergeCell ref="D382:E382"/>
    <mergeCell ref="D383:E383"/>
    <mergeCell ref="D384:E384"/>
    <mergeCell ref="D380:E380"/>
    <mergeCell ref="D379:E379"/>
    <mergeCell ref="D381:E381"/>
    <mergeCell ref="D374:E374"/>
    <mergeCell ref="D397:E397"/>
    <mergeCell ref="D396:E396"/>
    <mergeCell ref="D399:E399"/>
    <mergeCell ref="D398:E398"/>
    <mergeCell ref="D420:E420"/>
    <mergeCell ref="D422:E422"/>
    <mergeCell ref="D421:E421"/>
    <mergeCell ref="D424:E424"/>
    <mergeCell ref="D423:E423"/>
    <mergeCell ref="D415:E415"/>
    <mergeCell ref="D414:E414"/>
    <mergeCell ref="D417:E417"/>
    <mergeCell ref="D416:E416"/>
    <mergeCell ref="D419:E419"/>
    <mergeCell ref="D418:E418"/>
    <mergeCell ref="D411:E411"/>
    <mergeCell ref="D410:E410"/>
    <mergeCell ref="D413:E413"/>
    <mergeCell ref="D412:E412"/>
    <mergeCell ref="D407:E407"/>
    <mergeCell ref="D406:E406"/>
    <mergeCell ref="D409:E409"/>
    <mergeCell ref="D408:E408"/>
    <mergeCell ref="D401:E401"/>
    <mergeCell ref="D436:E436"/>
    <mergeCell ref="D439:E439"/>
    <mergeCell ref="D438:E438"/>
    <mergeCell ref="D429:E429"/>
    <mergeCell ref="D428:E428"/>
    <mergeCell ref="D431:E431"/>
    <mergeCell ref="D430:E430"/>
    <mergeCell ref="D433:E433"/>
    <mergeCell ref="D432:E432"/>
    <mergeCell ref="D461:E461"/>
    <mergeCell ref="D460:E460"/>
    <mergeCell ref="D463:E463"/>
    <mergeCell ref="D462:E462"/>
    <mergeCell ref="D425:E425"/>
    <mergeCell ref="D427:E427"/>
    <mergeCell ref="D426:E426"/>
    <mergeCell ref="D449:E449"/>
    <mergeCell ref="D448:E448"/>
    <mergeCell ref="D451:E451"/>
    <mergeCell ref="D450:E450"/>
    <mergeCell ref="D453:E453"/>
    <mergeCell ref="D452:E452"/>
    <mergeCell ref="D444:E444"/>
    <mergeCell ref="D443:E443"/>
    <mergeCell ref="D446:E446"/>
    <mergeCell ref="D445:E445"/>
    <mergeCell ref="D447:E447"/>
    <mergeCell ref="D441:E441"/>
    <mergeCell ref="D440:E440"/>
    <mergeCell ref="D442:E442"/>
    <mergeCell ref="D435:E435"/>
    <mergeCell ref="D434:E434"/>
    <mergeCell ref="D437:E437"/>
    <mergeCell ref="D455:E455"/>
    <mergeCell ref="D454:E454"/>
    <mergeCell ref="D456:E456"/>
    <mergeCell ref="D457:E457"/>
    <mergeCell ref="D479:E479"/>
    <mergeCell ref="D478:E478"/>
    <mergeCell ref="D481:E481"/>
    <mergeCell ref="D480:E480"/>
    <mergeCell ref="D475:E475"/>
    <mergeCell ref="D474:E474"/>
    <mergeCell ref="D477:E477"/>
    <mergeCell ref="D476:E476"/>
    <mergeCell ref="D469:E469"/>
    <mergeCell ref="D468:E468"/>
    <mergeCell ref="D471:E471"/>
    <mergeCell ref="D470:E470"/>
    <mergeCell ref="D473:E473"/>
    <mergeCell ref="D472:E472"/>
    <mergeCell ref="D465:E465"/>
    <mergeCell ref="D464:E464"/>
    <mergeCell ref="D467:E467"/>
    <mergeCell ref="D466:E466"/>
    <mergeCell ref="D459:E459"/>
    <mergeCell ref="D458:E458"/>
    <mergeCell ref="D483:E483"/>
    <mergeCell ref="D482:E482"/>
    <mergeCell ref="D485:E485"/>
    <mergeCell ref="D484:E484"/>
    <mergeCell ref="D487:E487"/>
    <mergeCell ref="D486:E486"/>
    <mergeCell ref="D500:E500"/>
    <mergeCell ref="D499:E499"/>
    <mergeCell ref="D502:E502"/>
    <mergeCell ref="D501:E501"/>
    <mergeCell ref="D504:E504"/>
    <mergeCell ref="D503:E503"/>
    <mergeCell ref="D495:E495"/>
    <mergeCell ref="D494:E494"/>
    <mergeCell ref="D496:E496"/>
    <mergeCell ref="D498:E498"/>
    <mergeCell ref="D497:E497"/>
    <mergeCell ref="D489:E489"/>
    <mergeCell ref="D488:E488"/>
    <mergeCell ref="D491:E491"/>
    <mergeCell ref="D490:E490"/>
    <mergeCell ref="D493:E493"/>
    <mergeCell ref="D492:E492"/>
    <mergeCell ref="D516:E516"/>
    <mergeCell ref="D515:E515"/>
    <mergeCell ref="D518:E518"/>
    <mergeCell ref="D517:E517"/>
    <mergeCell ref="D520:E520"/>
    <mergeCell ref="D519:E519"/>
    <mergeCell ref="D510:E510"/>
    <mergeCell ref="D509:E509"/>
    <mergeCell ref="D512:E512"/>
    <mergeCell ref="D511:E511"/>
    <mergeCell ref="D514:E514"/>
    <mergeCell ref="D513:E513"/>
    <mergeCell ref="D550:E550"/>
    <mergeCell ref="D543:E543"/>
    <mergeCell ref="D544:E544"/>
    <mergeCell ref="D545:E545"/>
    <mergeCell ref="D506:E506"/>
    <mergeCell ref="D505:E505"/>
    <mergeCell ref="D508:E508"/>
    <mergeCell ref="D507:E507"/>
    <mergeCell ref="D534:E534"/>
    <mergeCell ref="D533:E533"/>
    <mergeCell ref="D535:E535"/>
    <mergeCell ref="D536:E536"/>
    <mergeCell ref="D528:E528"/>
    <mergeCell ref="D527:E527"/>
    <mergeCell ref="D530:E530"/>
    <mergeCell ref="D529:E529"/>
    <mergeCell ref="D532:E532"/>
    <mergeCell ref="D531:E531"/>
    <mergeCell ref="D522:E522"/>
    <mergeCell ref="D521:E521"/>
    <mergeCell ref="D524:E524"/>
    <mergeCell ref="D523:E523"/>
    <mergeCell ref="D526:E526"/>
    <mergeCell ref="D525:E525"/>
    <mergeCell ref="D538:E538"/>
    <mergeCell ref="D537:E537"/>
    <mergeCell ref="D540:E540"/>
    <mergeCell ref="D539:E539"/>
    <mergeCell ref="D542:E542"/>
    <mergeCell ref="D541:E541"/>
    <mergeCell ref="D562:E562"/>
    <mergeCell ref="D564:E564"/>
    <mergeCell ref="D563:E563"/>
    <mergeCell ref="D559:E559"/>
    <mergeCell ref="D558:E558"/>
    <mergeCell ref="D561:E561"/>
    <mergeCell ref="D560:E560"/>
    <mergeCell ref="D553:E553"/>
    <mergeCell ref="D552:E552"/>
    <mergeCell ref="D555:E555"/>
    <mergeCell ref="D554:E554"/>
    <mergeCell ref="D557:E557"/>
    <mergeCell ref="D556:E556"/>
    <mergeCell ref="D547:E547"/>
    <mergeCell ref="D546:E546"/>
    <mergeCell ref="D549:E549"/>
    <mergeCell ref="D548:E548"/>
    <mergeCell ref="D551:E551"/>
    <mergeCell ref="D566:E566"/>
    <mergeCell ref="D565:E565"/>
    <mergeCell ref="D568:E568"/>
    <mergeCell ref="D567:E567"/>
    <mergeCell ref="D570:E570"/>
    <mergeCell ref="D569:E569"/>
    <mergeCell ref="D596:E596"/>
    <mergeCell ref="D595:E595"/>
    <mergeCell ref="D597:E597"/>
    <mergeCell ref="D578:E578"/>
    <mergeCell ref="D577:E577"/>
    <mergeCell ref="D580:E580"/>
    <mergeCell ref="D579:E579"/>
    <mergeCell ref="D582:E582"/>
    <mergeCell ref="D581:E581"/>
    <mergeCell ref="D572:E572"/>
    <mergeCell ref="D571:E571"/>
    <mergeCell ref="D574:E574"/>
    <mergeCell ref="D573:E573"/>
    <mergeCell ref="D576:E576"/>
    <mergeCell ref="D575:E575"/>
    <mergeCell ref="D598:E598"/>
    <mergeCell ref="D590:E590"/>
    <mergeCell ref="D589:E589"/>
    <mergeCell ref="D592:E592"/>
    <mergeCell ref="D591:E591"/>
    <mergeCell ref="D594:E594"/>
    <mergeCell ref="D593:E593"/>
    <mergeCell ref="D584:E584"/>
    <mergeCell ref="D583:E583"/>
    <mergeCell ref="D586:E586"/>
    <mergeCell ref="D585:E585"/>
    <mergeCell ref="D588:E588"/>
    <mergeCell ref="D587:E587"/>
    <mergeCell ref="D600:E600"/>
    <mergeCell ref="D599:E599"/>
    <mergeCell ref="D602:E602"/>
    <mergeCell ref="D601:E601"/>
    <mergeCell ref="D604:E604"/>
    <mergeCell ref="D603:E603"/>
    <mergeCell ref="D620:E620"/>
    <mergeCell ref="D615:E615"/>
    <mergeCell ref="D614:E614"/>
    <mergeCell ref="D617:E617"/>
    <mergeCell ref="D616:E616"/>
    <mergeCell ref="D619:E619"/>
    <mergeCell ref="D618:E618"/>
    <mergeCell ref="D612:E612"/>
    <mergeCell ref="D611:E611"/>
    <mergeCell ref="D613:E613"/>
    <mergeCell ref="D606:E606"/>
    <mergeCell ref="D605:E605"/>
    <mergeCell ref="D608:E608"/>
    <mergeCell ref="D607:E607"/>
    <mergeCell ref="D610:E610"/>
    <mergeCell ref="D609:E609"/>
    <mergeCell ref="D621:E621"/>
    <mergeCell ref="D623:E623"/>
    <mergeCell ref="D622:E622"/>
    <mergeCell ref="D639:E639"/>
    <mergeCell ref="D638:E638"/>
    <mergeCell ref="D641:E641"/>
    <mergeCell ref="D640:E640"/>
    <mergeCell ref="D636:E636"/>
    <mergeCell ref="D637:E637"/>
    <mergeCell ref="D631:E631"/>
    <mergeCell ref="D630:E630"/>
    <mergeCell ref="D633:E633"/>
    <mergeCell ref="D632:E632"/>
    <mergeCell ref="D635:E635"/>
    <mergeCell ref="D634:E634"/>
    <mergeCell ref="D625:E625"/>
    <mergeCell ref="D624:E624"/>
    <mergeCell ref="D627:E627"/>
    <mergeCell ref="D626:E626"/>
    <mergeCell ref="D629:E629"/>
    <mergeCell ref="D628:E628"/>
    <mergeCell ref="D642:E642"/>
    <mergeCell ref="D662:E662"/>
    <mergeCell ref="D664:E664"/>
    <mergeCell ref="D663:E663"/>
    <mergeCell ref="D658:E658"/>
    <mergeCell ref="D660:E660"/>
    <mergeCell ref="D659:E659"/>
    <mergeCell ref="D661:E661"/>
    <mergeCell ref="D656:E656"/>
    <mergeCell ref="D655:E655"/>
    <mergeCell ref="D657:E657"/>
    <mergeCell ref="D650:E650"/>
    <mergeCell ref="D649:E649"/>
    <mergeCell ref="D652:E652"/>
    <mergeCell ref="D651:E651"/>
    <mergeCell ref="D654:E654"/>
    <mergeCell ref="D653:E653"/>
    <mergeCell ref="D644:E644"/>
    <mergeCell ref="D643:E643"/>
    <mergeCell ref="D646:E646"/>
    <mergeCell ref="D645:E645"/>
    <mergeCell ref="D648:E648"/>
    <mergeCell ref="D647:E647"/>
    <mergeCell ref="D666:E666"/>
    <mergeCell ref="D665:E665"/>
    <mergeCell ref="D668:E668"/>
    <mergeCell ref="D667:E667"/>
    <mergeCell ref="D670:E670"/>
    <mergeCell ref="D669:E669"/>
    <mergeCell ref="D696:E696"/>
    <mergeCell ref="D695:E695"/>
    <mergeCell ref="D698:E698"/>
    <mergeCell ref="D697:E697"/>
    <mergeCell ref="D683:E683"/>
    <mergeCell ref="D678:E678"/>
    <mergeCell ref="D677:E677"/>
    <mergeCell ref="D680:E680"/>
    <mergeCell ref="D679:E679"/>
    <mergeCell ref="D682:E682"/>
    <mergeCell ref="D681:E681"/>
    <mergeCell ref="D672:E672"/>
    <mergeCell ref="D671:E671"/>
    <mergeCell ref="D674:E674"/>
    <mergeCell ref="D673:E673"/>
    <mergeCell ref="D676:E676"/>
    <mergeCell ref="D675:E675"/>
    <mergeCell ref="D700:E700"/>
    <mergeCell ref="D699:E699"/>
    <mergeCell ref="D690:E690"/>
    <mergeCell ref="D689:E689"/>
    <mergeCell ref="D692:E692"/>
    <mergeCell ref="D691:E691"/>
    <mergeCell ref="D694:E694"/>
    <mergeCell ref="D693:E693"/>
    <mergeCell ref="D684:E684"/>
    <mergeCell ref="D686:E686"/>
    <mergeCell ref="D685:E685"/>
    <mergeCell ref="D688:E688"/>
    <mergeCell ref="D687:E687"/>
    <mergeCell ref="D702:E702"/>
    <mergeCell ref="D701:E701"/>
    <mergeCell ref="D704:E704"/>
    <mergeCell ref="D703:E703"/>
    <mergeCell ref="D706:E706"/>
    <mergeCell ref="D705:E705"/>
    <mergeCell ref="D732:E732"/>
    <mergeCell ref="D731:E731"/>
    <mergeCell ref="D734:E734"/>
    <mergeCell ref="D733:E733"/>
    <mergeCell ref="D719:E719"/>
    <mergeCell ref="D714:E714"/>
    <mergeCell ref="D713:E713"/>
    <mergeCell ref="D716:E716"/>
    <mergeCell ref="D715:E715"/>
    <mergeCell ref="D718:E718"/>
    <mergeCell ref="D717:E717"/>
    <mergeCell ref="D708:E708"/>
    <mergeCell ref="D707:E707"/>
    <mergeCell ref="D710:E710"/>
    <mergeCell ref="D709:E709"/>
    <mergeCell ref="D712:E712"/>
    <mergeCell ref="D711:E711"/>
    <mergeCell ref="D736:E736"/>
    <mergeCell ref="D735:E735"/>
    <mergeCell ref="D726:E726"/>
    <mergeCell ref="D725:E725"/>
    <mergeCell ref="D728:E728"/>
    <mergeCell ref="D727:E727"/>
    <mergeCell ref="D730:E730"/>
    <mergeCell ref="D729:E729"/>
    <mergeCell ref="D720:E720"/>
    <mergeCell ref="D722:E722"/>
    <mergeCell ref="D721:E721"/>
    <mergeCell ref="D724:E724"/>
    <mergeCell ref="D723:E723"/>
    <mergeCell ref="D756:E756"/>
    <mergeCell ref="D758:E758"/>
    <mergeCell ref="D757:E757"/>
    <mergeCell ref="D760:E760"/>
    <mergeCell ref="D759:E759"/>
    <mergeCell ref="D738:E738"/>
    <mergeCell ref="D737:E737"/>
    <mergeCell ref="D740:E740"/>
    <mergeCell ref="D739:E739"/>
    <mergeCell ref="D742:E742"/>
    <mergeCell ref="D741:E741"/>
    <mergeCell ref="D755:E755"/>
    <mergeCell ref="D750:E750"/>
    <mergeCell ref="D749:E749"/>
    <mergeCell ref="D752:E752"/>
    <mergeCell ref="D751:E751"/>
    <mergeCell ref="D754:E754"/>
    <mergeCell ref="D753:E753"/>
    <mergeCell ref="D744:E744"/>
    <mergeCell ref="D743:E743"/>
    <mergeCell ref="D746:E746"/>
    <mergeCell ref="D745:E745"/>
    <mergeCell ref="D748:E748"/>
    <mergeCell ref="D747:E747"/>
    <mergeCell ref="D777:E777"/>
    <mergeCell ref="D776:E776"/>
    <mergeCell ref="D779:E779"/>
    <mergeCell ref="D778:E778"/>
    <mergeCell ref="D772:E772"/>
    <mergeCell ref="D771:E771"/>
    <mergeCell ref="D762:E762"/>
    <mergeCell ref="D761:E761"/>
    <mergeCell ref="D764:E764"/>
    <mergeCell ref="D763:E763"/>
    <mergeCell ref="D766:E766"/>
    <mergeCell ref="D765:E765"/>
    <mergeCell ref="D768:E768"/>
    <mergeCell ref="D767:E767"/>
    <mergeCell ref="D770:E770"/>
    <mergeCell ref="D769:E769"/>
    <mergeCell ref="D774:E774"/>
    <mergeCell ref="D773:E773"/>
    <mergeCell ref="D775:E775"/>
    <mergeCell ref="D797:E797"/>
    <mergeCell ref="D796:E796"/>
    <mergeCell ref="D799:E799"/>
    <mergeCell ref="D798:E798"/>
    <mergeCell ref="D801:E801"/>
    <mergeCell ref="D800:E800"/>
    <mergeCell ref="D793:E793"/>
    <mergeCell ref="D792:E792"/>
    <mergeCell ref="D794:E794"/>
    <mergeCell ref="D795:E795"/>
    <mergeCell ref="D787:E787"/>
    <mergeCell ref="D786:E786"/>
    <mergeCell ref="D789:E789"/>
    <mergeCell ref="D788:E788"/>
    <mergeCell ref="D791:E791"/>
    <mergeCell ref="D790:E790"/>
    <mergeCell ref="D781:E781"/>
    <mergeCell ref="D780:E780"/>
    <mergeCell ref="D783:E783"/>
    <mergeCell ref="D782:E782"/>
    <mergeCell ref="D785:E785"/>
    <mergeCell ref="D784:E784"/>
    <mergeCell ref="D816:E816"/>
    <mergeCell ref="D819:E819"/>
    <mergeCell ref="D818:E818"/>
    <mergeCell ref="D809:E809"/>
    <mergeCell ref="D808:E808"/>
    <mergeCell ref="D811:E811"/>
    <mergeCell ref="D810:E810"/>
    <mergeCell ref="D813:E813"/>
    <mergeCell ref="D812:E812"/>
    <mergeCell ref="D835:E835"/>
    <mergeCell ref="D803:E803"/>
    <mergeCell ref="D802:E802"/>
    <mergeCell ref="D805:E805"/>
    <mergeCell ref="D804:E804"/>
    <mergeCell ref="D807:E807"/>
    <mergeCell ref="D806:E806"/>
    <mergeCell ref="D833:E833"/>
    <mergeCell ref="D832:E832"/>
    <mergeCell ref="D827:E827"/>
    <mergeCell ref="D826:E826"/>
    <mergeCell ref="D829:E829"/>
    <mergeCell ref="D828:E828"/>
    <mergeCell ref="D831:E831"/>
    <mergeCell ref="D830:E830"/>
    <mergeCell ref="D821:E821"/>
    <mergeCell ref="D820:E820"/>
    <mergeCell ref="D823:E823"/>
    <mergeCell ref="D822:E822"/>
    <mergeCell ref="D825:E825"/>
    <mergeCell ref="D824:E824"/>
    <mergeCell ref="D815:E815"/>
    <mergeCell ref="D814:E814"/>
    <mergeCell ref="D817:E817"/>
    <mergeCell ref="D834:E834"/>
    <mergeCell ref="D836:E836"/>
    <mergeCell ref="D856:E856"/>
    <mergeCell ref="D855:E855"/>
    <mergeCell ref="D858:E858"/>
    <mergeCell ref="D857:E857"/>
    <mergeCell ref="D852:E852"/>
    <mergeCell ref="D851:E851"/>
    <mergeCell ref="D854:E854"/>
    <mergeCell ref="D853:E853"/>
    <mergeCell ref="D846:E846"/>
    <mergeCell ref="D845:E845"/>
    <mergeCell ref="D848:E848"/>
    <mergeCell ref="D847:E847"/>
    <mergeCell ref="D850:E850"/>
    <mergeCell ref="D849:E849"/>
    <mergeCell ref="D842:E842"/>
    <mergeCell ref="D841:E841"/>
    <mergeCell ref="D844:E844"/>
    <mergeCell ref="D843:E843"/>
    <mergeCell ref="D838:E838"/>
    <mergeCell ref="D837:E837"/>
    <mergeCell ref="D840:E840"/>
    <mergeCell ref="D839:E839"/>
    <mergeCell ref="D860:E860"/>
    <mergeCell ref="D859:E859"/>
    <mergeCell ref="D862:E862"/>
    <mergeCell ref="D861:E861"/>
    <mergeCell ref="D864:E864"/>
    <mergeCell ref="D863:E863"/>
    <mergeCell ref="D890:E890"/>
    <mergeCell ref="D889:E889"/>
    <mergeCell ref="D892:E892"/>
    <mergeCell ref="D891:E891"/>
    <mergeCell ref="D877:E877"/>
    <mergeCell ref="D872:E872"/>
    <mergeCell ref="D871:E871"/>
    <mergeCell ref="D874:E874"/>
    <mergeCell ref="D873:E873"/>
    <mergeCell ref="D876:E876"/>
    <mergeCell ref="D875:E875"/>
    <mergeCell ref="D866:E866"/>
    <mergeCell ref="D865:E865"/>
    <mergeCell ref="D868:E868"/>
    <mergeCell ref="D867:E867"/>
    <mergeCell ref="D870:E870"/>
    <mergeCell ref="D869:E869"/>
    <mergeCell ref="D894:E894"/>
    <mergeCell ref="D893:E893"/>
    <mergeCell ref="D884:E884"/>
    <mergeCell ref="D883:E883"/>
    <mergeCell ref="D886:E886"/>
    <mergeCell ref="D885:E885"/>
    <mergeCell ref="D888:E888"/>
    <mergeCell ref="D887:E887"/>
    <mergeCell ref="D878:E878"/>
    <mergeCell ref="D880:E880"/>
    <mergeCell ref="D879:E879"/>
    <mergeCell ref="D882:E882"/>
    <mergeCell ref="D881:E881"/>
    <mergeCell ref="D896:E896"/>
    <mergeCell ref="D895:E895"/>
    <mergeCell ref="D898:E898"/>
    <mergeCell ref="D897:E897"/>
    <mergeCell ref="D900:E900"/>
    <mergeCell ref="D899:E899"/>
    <mergeCell ref="D919:E919"/>
    <mergeCell ref="D918:E918"/>
    <mergeCell ref="D921:E921"/>
    <mergeCell ref="D920:E920"/>
    <mergeCell ref="D908:E908"/>
    <mergeCell ref="D907:E907"/>
    <mergeCell ref="D910:E910"/>
    <mergeCell ref="D909:E909"/>
    <mergeCell ref="D912:E912"/>
    <mergeCell ref="D911:E911"/>
    <mergeCell ref="D902:E902"/>
    <mergeCell ref="D901:E901"/>
    <mergeCell ref="D904:E904"/>
    <mergeCell ref="D903:E903"/>
    <mergeCell ref="D906:E906"/>
    <mergeCell ref="D905:E905"/>
    <mergeCell ref="D923:E923"/>
    <mergeCell ref="D922:E922"/>
    <mergeCell ref="D917:E917"/>
    <mergeCell ref="D916:E916"/>
    <mergeCell ref="D914:E914"/>
    <mergeCell ref="D913:E913"/>
    <mergeCell ref="D915:E915"/>
    <mergeCell ref="D935:E935"/>
    <mergeCell ref="D934:E934"/>
    <mergeCell ref="D924:E924"/>
    <mergeCell ref="D926:E926"/>
    <mergeCell ref="D925:E925"/>
    <mergeCell ref="D928:E928"/>
    <mergeCell ref="D927:E927"/>
    <mergeCell ref="D937:E937"/>
    <mergeCell ref="D936:E936"/>
    <mergeCell ref="J940:K940"/>
    <mergeCell ref="D938:E938"/>
    <mergeCell ref="B939:F939"/>
    <mergeCell ref="E940:F940"/>
    <mergeCell ref="D930:E930"/>
    <mergeCell ref="D929:E929"/>
    <mergeCell ref="D931:E931"/>
    <mergeCell ref="D933:E933"/>
    <mergeCell ref="D932:E932"/>
  </mergeCells>
  <pageMargins left="0.59055118110236227" right="0.39370078740157483" top="0.19685039370078741" bottom="0.19685039370078741" header="0.31496062992125984" footer="0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5"/>
  <sheetViews>
    <sheetView zoomScaleNormal="100" workbookViewId="0">
      <selection activeCell="F948" sqref="F948"/>
    </sheetView>
  </sheetViews>
  <sheetFormatPr defaultColWidth="8.88671875" defaultRowHeight="14.4" x14ac:dyDescent="0.3"/>
  <cols>
    <col min="1" max="1" width="0.109375" style="157" customWidth="1"/>
    <col min="2" max="2" width="78.44140625" style="157" customWidth="1"/>
    <col min="3" max="3" width="7.109375" style="157" customWidth="1"/>
    <col min="4" max="4" width="6.44140625" style="157" customWidth="1"/>
    <col min="5" max="5" width="10.5546875" style="157" customWidth="1"/>
    <col min="6" max="6" width="5.5546875" style="157" customWidth="1"/>
    <col min="7" max="7" width="10.44140625" style="157" customWidth="1"/>
    <col min="8" max="8" width="9.33203125" style="157" customWidth="1"/>
    <col min="9" max="9" width="7.6640625" style="157" customWidth="1"/>
    <col min="10" max="10" width="2.5546875" style="157" customWidth="1"/>
    <col min="11" max="11" width="6.5546875" style="157" customWidth="1"/>
    <col min="12" max="12" width="5.6640625" style="157" customWidth="1"/>
    <col min="13" max="17" width="9.109375" style="157" customWidth="1"/>
    <col min="18" max="16384" width="8.88671875" style="157"/>
  </cols>
  <sheetData>
    <row r="1" spans="1:9" ht="63.6" customHeight="1" x14ac:dyDescent="0.3">
      <c r="A1" s="180" t="s">
        <v>894</v>
      </c>
      <c r="B1" s="181"/>
      <c r="C1" s="181"/>
      <c r="D1" s="181"/>
      <c r="E1" s="181"/>
      <c r="F1" s="181"/>
      <c r="G1" s="181"/>
      <c r="H1" s="181"/>
      <c r="I1" s="181"/>
    </row>
    <row r="2" spans="1:9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9" x14ac:dyDescent="0.3">
      <c r="A3" s="183" t="s">
        <v>893</v>
      </c>
      <c r="B3" s="182"/>
      <c r="C3" s="182"/>
      <c r="D3" s="182"/>
      <c r="E3" s="182"/>
      <c r="F3" s="182"/>
      <c r="G3" s="182"/>
      <c r="H3" s="182"/>
      <c r="I3" s="182"/>
    </row>
    <row r="4" spans="1:9" x14ac:dyDescent="0.3">
      <c r="A4" s="158"/>
      <c r="B4" s="158"/>
      <c r="C4" s="167"/>
      <c r="D4" s="167"/>
      <c r="E4" s="167"/>
      <c r="F4" s="167"/>
      <c r="G4" s="166"/>
      <c r="H4" s="166"/>
      <c r="I4" s="166" t="s">
        <v>892</v>
      </c>
    </row>
    <row r="5" spans="1:9" x14ac:dyDescent="0.3">
      <c r="A5" s="158"/>
      <c r="B5" s="185" t="s">
        <v>0</v>
      </c>
      <c r="C5" s="179" t="s">
        <v>882</v>
      </c>
      <c r="D5" s="185" t="s">
        <v>1</v>
      </c>
      <c r="E5" s="185" t="s">
        <v>2</v>
      </c>
      <c r="F5" s="185" t="s">
        <v>3</v>
      </c>
      <c r="G5" s="178" t="s">
        <v>891</v>
      </c>
      <c r="H5" s="178" t="s">
        <v>4</v>
      </c>
      <c r="I5" s="179" t="s">
        <v>5</v>
      </c>
    </row>
    <row r="6" spans="1:9" x14ac:dyDescent="0.3">
      <c r="A6" s="158"/>
      <c r="B6" s="185"/>
      <c r="C6" s="179"/>
      <c r="D6" s="185"/>
      <c r="E6" s="185"/>
      <c r="F6" s="185"/>
      <c r="G6" s="179"/>
      <c r="H6" s="179"/>
      <c r="I6" s="179"/>
    </row>
    <row r="7" spans="1:9" x14ac:dyDescent="0.3">
      <c r="B7" s="164" t="s">
        <v>883</v>
      </c>
      <c r="C7" s="163" t="s">
        <v>884</v>
      </c>
      <c r="D7" s="163"/>
      <c r="E7" s="163"/>
      <c r="F7" s="163"/>
      <c r="G7" s="162">
        <v>7202003837.9099998</v>
      </c>
      <c r="H7" s="162">
        <v>6658746874.6300001</v>
      </c>
      <c r="I7" s="161">
        <v>92.456863735334366</v>
      </c>
    </row>
    <row r="8" spans="1:9" x14ac:dyDescent="0.3">
      <c r="B8" s="164" t="s">
        <v>6</v>
      </c>
      <c r="C8" s="163" t="s">
        <v>884</v>
      </c>
      <c r="D8" s="163" t="s">
        <v>7</v>
      </c>
      <c r="E8" s="163"/>
      <c r="F8" s="163"/>
      <c r="G8" s="162">
        <v>753125085.76999998</v>
      </c>
      <c r="H8" s="162">
        <v>713488554.01999998</v>
      </c>
      <c r="I8" s="161">
        <v>94.737058624268855</v>
      </c>
    </row>
    <row r="9" spans="1:9" ht="20.399999999999999" x14ac:dyDescent="0.3">
      <c r="B9" s="164" t="s">
        <v>8</v>
      </c>
      <c r="C9" s="163" t="s">
        <v>884</v>
      </c>
      <c r="D9" s="163" t="s">
        <v>9</v>
      </c>
      <c r="E9" s="163"/>
      <c r="F9" s="163"/>
      <c r="G9" s="162">
        <v>2904500</v>
      </c>
      <c r="H9" s="162">
        <v>2888688.93</v>
      </c>
      <c r="I9" s="161">
        <v>99.455635393355152</v>
      </c>
    </row>
    <row r="10" spans="1:9" x14ac:dyDescent="0.3">
      <c r="B10" s="164" t="s">
        <v>10</v>
      </c>
      <c r="C10" s="163" t="s">
        <v>884</v>
      </c>
      <c r="D10" s="163" t="s">
        <v>9</v>
      </c>
      <c r="E10" s="163" t="s">
        <v>11</v>
      </c>
      <c r="F10" s="163"/>
      <c r="G10" s="162">
        <v>2904500</v>
      </c>
      <c r="H10" s="162">
        <v>2888688.93</v>
      </c>
      <c r="I10" s="161">
        <v>99.455635393355152</v>
      </c>
    </row>
    <row r="11" spans="1:9" x14ac:dyDescent="0.3">
      <c r="B11" s="164" t="s">
        <v>12</v>
      </c>
      <c r="C11" s="163" t="s">
        <v>884</v>
      </c>
      <c r="D11" s="163" t="s">
        <v>9</v>
      </c>
      <c r="E11" s="163" t="s">
        <v>13</v>
      </c>
      <c r="F11" s="163"/>
      <c r="G11" s="162">
        <v>2904500</v>
      </c>
      <c r="H11" s="162">
        <v>2888688.93</v>
      </c>
      <c r="I11" s="161">
        <v>99.455635393355152</v>
      </c>
    </row>
    <row r="12" spans="1:9" ht="30.6" x14ac:dyDescent="0.3">
      <c r="B12" s="164" t="s">
        <v>14</v>
      </c>
      <c r="C12" s="163" t="s">
        <v>884</v>
      </c>
      <c r="D12" s="163" t="s">
        <v>9</v>
      </c>
      <c r="E12" s="163" t="s">
        <v>13</v>
      </c>
      <c r="F12" s="163" t="s">
        <v>15</v>
      </c>
      <c r="G12" s="162">
        <v>2904500</v>
      </c>
      <c r="H12" s="162">
        <v>2888688.93</v>
      </c>
      <c r="I12" s="161">
        <v>99.455635393355152</v>
      </c>
    </row>
    <row r="13" spans="1:9" ht="20.399999999999999" x14ac:dyDescent="0.3">
      <c r="B13" s="164" t="s">
        <v>26</v>
      </c>
      <c r="C13" s="163" t="s">
        <v>884</v>
      </c>
      <c r="D13" s="163" t="s">
        <v>27</v>
      </c>
      <c r="E13" s="163"/>
      <c r="F13" s="163"/>
      <c r="G13" s="162">
        <v>229986639.06999999</v>
      </c>
      <c r="H13" s="162">
        <v>221082999.55000001</v>
      </c>
      <c r="I13" s="161">
        <v>96.128627490708269</v>
      </c>
    </row>
    <row r="14" spans="1:9" x14ac:dyDescent="0.3">
      <c r="B14" s="164" t="s">
        <v>28</v>
      </c>
      <c r="C14" s="163" t="s">
        <v>884</v>
      </c>
      <c r="D14" s="163" t="s">
        <v>27</v>
      </c>
      <c r="E14" s="163" t="s">
        <v>29</v>
      </c>
      <c r="F14" s="163"/>
      <c r="G14" s="162">
        <v>4923000</v>
      </c>
      <c r="H14" s="162">
        <v>4648393.05</v>
      </c>
      <c r="I14" s="161">
        <v>94.421959171237049</v>
      </c>
    </row>
    <row r="15" spans="1:9" x14ac:dyDescent="0.3">
      <c r="B15" s="164" t="s">
        <v>30</v>
      </c>
      <c r="C15" s="163" t="s">
        <v>884</v>
      </c>
      <c r="D15" s="163" t="s">
        <v>27</v>
      </c>
      <c r="E15" s="163" t="s">
        <v>31</v>
      </c>
      <c r="F15" s="163"/>
      <c r="G15" s="162">
        <v>4923000</v>
      </c>
      <c r="H15" s="162">
        <v>4648393.05</v>
      </c>
      <c r="I15" s="161">
        <v>94.421959171237049</v>
      </c>
    </row>
    <row r="16" spans="1:9" ht="20.399999999999999" x14ac:dyDescent="0.3">
      <c r="B16" s="164" t="s">
        <v>32</v>
      </c>
      <c r="C16" s="163" t="s">
        <v>884</v>
      </c>
      <c r="D16" s="163" t="s">
        <v>27</v>
      </c>
      <c r="E16" s="163" t="s">
        <v>33</v>
      </c>
      <c r="F16" s="163"/>
      <c r="G16" s="162">
        <v>4923000</v>
      </c>
      <c r="H16" s="162">
        <v>4648393.05</v>
      </c>
      <c r="I16" s="161">
        <v>94.421959171237049</v>
      </c>
    </row>
    <row r="17" spans="2:9" ht="20.399999999999999" x14ac:dyDescent="0.3">
      <c r="B17" s="164" t="s">
        <v>34</v>
      </c>
      <c r="C17" s="163" t="s">
        <v>884</v>
      </c>
      <c r="D17" s="163" t="s">
        <v>27</v>
      </c>
      <c r="E17" s="163" t="s">
        <v>35</v>
      </c>
      <c r="F17" s="163"/>
      <c r="G17" s="162">
        <v>4923000</v>
      </c>
      <c r="H17" s="162">
        <v>4648393.05</v>
      </c>
      <c r="I17" s="161">
        <v>94.421959171237049</v>
      </c>
    </row>
    <row r="18" spans="2:9" ht="30.6" x14ac:dyDescent="0.3">
      <c r="B18" s="164" t="s">
        <v>14</v>
      </c>
      <c r="C18" s="163" t="s">
        <v>884</v>
      </c>
      <c r="D18" s="163" t="s">
        <v>27</v>
      </c>
      <c r="E18" s="163" t="s">
        <v>35</v>
      </c>
      <c r="F18" s="163" t="s">
        <v>15</v>
      </c>
      <c r="G18" s="162">
        <v>4353000</v>
      </c>
      <c r="H18" s="162">
        <v>4336380.5999999996</v>
      </c>
      <c r="I18" s="161">
        <v>99.618208132322522</v>
      </c>
    </row>
    <row r="19" spans="2:9" x14ac:dyDescent="0.3">
      <c r="B19" s="164" t="s">
        <v>20</v>
      </c>
      <c r="C19" s="163" t="s">
        <v>884</v>
      </c>
      <c r="D19" s="163" t="s">
        <v>27</v>
      </c>
      <c r="E19" s="163" t="s">
        <v>35</v>
      </c>
      <c r="F19" s="163" t="s">
        <v>21</v>
      </c>
      <c r="G19" s="162">
        <v>570000</v>
      </c>
      <c r="H19" s="162">
        <v>312012.45</v>
      </c>
      <c r="I19" s="161">
        <v>54.739026315789474</v>
      </c>
    </row>
    <row r="20" spans="2:9" ht="20.399999999999999" x14ac:dyDescent="0.3">
      <c r="B20" s="164" t="s">
        <v>36</v>
      </c>
      <c r="C20" s="163" t="s">
        <v>884</v>
      </c>
      <c r="D20" s="163" t="s">
        <v>27</v>
      </c>
      <c r="E20" s="163" t="s">
        <v>37</v>
      </c>
      <c r="F20" s="163"/>
      <c r="G20" s="162">
        <v>204302639.06999999</v>
      </c>
      <c r="H20" s="162">
        <v>199859127.94999999</v>
      </c>
      <c r="I20" s="161">
        <v>97.825034889305797</v>
      </c>
    </row>
    <row r="21" spans="2:9" ht="20.399999999999999" x14ac:dyDescent="0.3">
      <c r="B21" s="164" t="s">
        <v>38</v>
      </c>
      <c r="C21" s="163" t="s">
        <v>884</v>
      </c>
      <c r="D21" s="163" t="s">
        <v>27</v>
      </c>
      <c r="E21" s="163" t="s">
        <v>39</v>
      </c>
      <c r="F21" s="163"/>
      <c r="G21" s="162">
        <v>16600000</v>
      </c>
      <c r="H21" s="162">
        <v>16598074</v>
      </c>
      <c r="I21" s="161">
        <v>99.988397590361444</v>
      </c>
    </row>
    <row r="22" spans="2:9" ht="30.6" x14ac:dyDescent="0.3">
      <c r="B22" s="164" t="s">
        <v>40</v>
      </c>
      <c r="C22" s="163" t="s">
        <v>884</v>
      </c>
      <c r="D22" s="163" t="s">
        <v>27</v>
      </c>
      <c r="E22" s="163" t="s">
        <v>41</v>
      </c>
      <c r="F22" s="163"/>
      <c r="G22" s="162">
        <v>16600000</v>
      </c>
      <c r="H22" s="162">
        <v>16598074</v>
      </c>
      <c r="I22" s="161">
        <v>99.988397590361444</v>
      </c>
    </row>
    <row r="23" spans="2:9" ht="40.799999999999997" x14ac:dyDescent="0.3">
      <c r="B23" s="164" t="s">
        <v>42</v>
      </c>
      <c r="C23" s="163" t="s">
        <v>884</v>
      </c>
      <c r="D23" s="163" t="s">
        <v>27</v>
      </c>
      <c r="E23" s="163" t="s">
        <v>43</v>
      </c>
      <c r="F23" s="163"/>
      <c r="G23" s="162">
        <v>12600000</v>
      </c>
      <c r="H23" s="162">
        <v>12600000</v>
      </c>
      <c r="I23" s="161">
        <v>100</v>
      </c>
    </row>
    <row r="24" spans="2:9" x14ac:dyDescent="0.3">
      <c r="B24" s="164" t="s">
        <v>22</v>
      </c>
      <c r="C24" s="163" t="s">
        <v>884</v>
      </c>
      <c r="D24" s="163" t="s">
        <v>27</v>
      </c>
      <c r="E24" s="163" t="s">
        <v>43</v>
      </c>
      <c r="F24" s="163" t="s">
        <v>23</v>
      </c>
      <c r="G24" s="162">
        <v>12600000</v>
      </c>
      <c r="H24" s="162">
        <v>12600000</v>
      </c>
      <c r="I24" s="161">
        <v>100</v>
      </c>
    </row>
    <row r="25" spans="2:9" ht="20.399999999999999" x14ac:dyDescent="0.3">
      <c r="B25" s="164" t="s">
        <v>44</v>
      </c>
      <c r="C25" s="163" t="s">
        <v>884</v>
      </c>
      <c r="D25" s="163" t="s">
        <v>27</v>
      </c>
      <c r="E25" s="163" t="s">
        <v>45</v>
      </c>
      <c r="F25" s="163"/>
      <c r="G25" s="162">
        <v>2000000</v>
      </c>
      <c r="H25" s="162">
        <v>2000000</v>
      </c>
      <c r="I25" s="161">
        <v>100</v>
      </c>
    </row>
    <row r="26" spans="2:9" x14ac:dyDescent="0.3">
      <c r="B26" s="164" t="s">
        <v>22</v>
      </c>
      <c r="C26" s="163" t="s">
        <v>884</v>
      </c>
      <c r="D26" s="163" t="s">
        <v>27</v>
      </c>
      <c r="E26" s="163" t="s">
        <v>45</v>
      </c>
      <c r="F26" s="163" t="s">
        <v>23</v>
      </c>
      <c r="G26" s="162">
        <v>2000000</v>
      </c>
      <c r="H26" s="162">
        <v>2000000</v>
      </c>
      <c r="I26" s="161">
        <v>100</v>
      </c>
    </row>
    <row r="27" spans="2:9" ht="30.6" x14ac:dyDescent="0.3">
      <c r="B27" s="164" t="s">
        <v>46</v>
      </c>
      <c r="C27" s="163" t="s">
        <v>884</v>
      </c>
      <c r="D27" s="163" t="s">
        <v>27</v>
      </c>
      <c r="E27" s="163" t="s">
        <v>47</v>
      </c>
      <c r="F27" s="163"/>
      <c r="G27" s="162">
        <v>2000000</v>
      </c>
      <c r="H27" s="162">
        <v>1998074</v>
      </c>
      <c r="I27" s="161">
        <v>99.903700000000001</v>
      </c>
    </row>
    <row r="28" spans="2:9" x14ac:dyDescent="0.3">
      <c r="B28" s="164" t="s">
        <v>22</v>
      </c>
      <c r="C28" s="163" t="s">
        <v>884</v>
      </c>
      <c r="D28" s="163" t="s">
        <v>27</v>
      </c>
      <c r="E28" s="163" t="s">
        <v>47</v>
      </c>
      <c r="F28" s="163" t="s">
        <v>23</v>
      </c>
      <c r="G28" s="162">
        <v>2000000</v>
      </c>
      <c r="H28" s="162">
        <v>1998074</v>
      </c>
      <c r="I28" s="161">
        <v>99.903700000000001</v>
      </c>
    </row>
    <row r="29" spans="2:9" x14ac:dyDescent="0.3">
      <c r="B29" s="164" t="s">
        <v>48</v>
      </c>
      <c r="C29" s="163" t="s">
        <v>884</v>
      </c>
      <c r="D29" s="163" t="s">
        <v>27</v>
      </c>
      <c r="E29" s="163" t="s">
        <v>49</v>
      </c>
      <c r="F29" s="163"/>
      <c r="G29" s="162">
        <v>182535639.06999999</v>
      </c>
      <c r="H29" s="162">
        <v>178445312.22</v>
      </c>
      <c r="I29" s="161">
        <v>97.759162610195034</v>
      </c>
    </row>
    <row r="30" spans="2:9" x14ac:dyDescent="0.3">
      <c r="B30" s="164" t="s">
        <v>50</v>
      </c>
      <c r="C30" s="163" t="s">
        <v>884</v>
      </c>
      <c r="D30" s="163" t="s">
        <v>27</v>
      </c>
      <c r="E30" s="163" t="s">
        <v>51</v>
      </c>
      <c r="F30" s="163"/>
      <c r="G30" s="162">
        <v>182085639.06999999</v>
      </c>
      <c r="H30" s="162">
        <v>178039213.47</v>
      </c>
      <c r="I30" s="161">
        <v>97.777734905033114</v>
      </c>
    </row>
    <row r="31" spans="2:9" x14ac:dyDescent="0.3">
      <c r="B31" s="164" t="s">
        <v>52</v>
      </c>
      <c r="C31" s="163" t="s">
        <v>884</v>
      </c>
      <c r="D31" s="163" t="s">
        <v>27</v>
      </c>
      <c r="E31" s="163" t="s">
        <v>53</v>
      </c>
      <c r="F31" s="163"/>
      <c r="G31" s="162">
        <v>182085639.06999999</v>
      </c>
      <c r="H31" s="162">
        <v>178039213.47</v>
      </c>
      <c r="I31" s="161">
        <v>97.777734905033114</v>
      </c>
    </row>
    <row r="32" spans="2:9" ht="30.6" x14ac:dyDescent="0.3">
      <c r="B32" s="164" t="s">
        <v>14</v>
      </c>
      <c r="C32" s="163" t="s">
        <v>884</v>
      </c>
      <c r="D32" s="163" t="s">
        <v>27</v>
      </c>
      <c r="E32" s="163" t="s">
        <v>53</v>
      </c>
      <c r="F32" s="163" t="s">
        <v>15</v>
      </c>
      <c r="G32" s="162">
        <v>174256639.06999999</v>
      </c>
      <c r="H32" s="162">
        <v>172478254.43000001</v>
      </c>
      <c r="I32" s="161">
        <v>98.979445116414993</v>
      </c>
    </row>
    <row r="33" spans="2:9" x14ac:dyDescent="0.3">
      <c r="B33" s="164" t="s">
        <v>20</v>
      </c>
      <c r="C33" s="163" t="s">
        <v>884</v>
      </c>
      <c r="D33" s="163" t="s">
        <v>27</v>
      </c>
      <c r="E33" s="163" t="s">
        <v>53</v>
      </c>
      <c r="F33" s="163" t="s">
        <v>21</v>
      </c>
      <c r="G33" s="162">
        <v>7629000</v>
      </c>
      <c r="H33" s="162">
        <v>5540271.04</v>
      </c>
      <c r="I33" s="161">
        <v>72.621195962773626</v>
      </c>
    </row>
    <row r="34" spans="2:9" x14ac:dyDescent="0.3">
      <c r="B34" s="164" t="s">
        <v>22</v>
      </c>
      <c r="C34" s="163" t="s">
        <v>884</v>
      </c>
      <c r="D34" s="163" t="s">
        <v>27</v>
      </c>
      <c r="E34" s="163" t="s">
        <v>53</v>
      </c>
      <c r="F34" s="163" t="s">
        <v>23</v>
      </c>
      <c r="G34" s="162">
        <v>200000</v>
      </c>
      <c r="H34" s="162">
        <v>20688</v>
      </c>
      <c r="I34" s="161">
        <v>10.344000000000001</v>
      </c>
    </row>
    <row r="35" spans="2:9" ht="20.399999999999999" x14ac:dyDescent="0.3">
      <c r="B35" s="164" t="s">
        <v>54</v>
      </c>
      <c r="C35" s="163" t="s">
        <v>884</v>
      </c>
      <c r="D35" s="163" t="s">
        <v>27</v>
      </c>
      <c r="E35" s="163" t="s">
        <v>55</v>
      </c>
      <c r="F35" s="163"/>
      <c r="G35" s="162">
        <v>450000</v>
      </c>
      <c r="H35" s="162">
        <v>406098.75</v>
      </c>
      <c r="I35" s="161">
        <v>90.244166666666672</v>
      </c>
    </row>
    <row r="36" spans="2:9" ht="20.399999999999999" x14ac:dyDescent="0.3">
      <c r="B36" s="164" t="s">
        <v>56</v>
      </c>
      <c r="C36" s="163" t="s">
        <v>884</v>
      </c>
      <c r="D36" s="163" t="s">
        <v>27</v>
      </c>
      <c r="E36" s="163" t="s">
        <v>57</v>
      </c>
      <c r="F36" s="163"/>
      <c r="G36" s="162">
        <v>450000</v>
      </c>
      <c r="H36" s="162">
        <v>406098.75</v>
      </c>
      <c r="I36" s="161">
        <v>90.244166666666672</v>
      </c>
    </row>
    <row r="37" spans="2:9" x14ac:dyDescent="0.3">
      <c r="B37" s="164" t="s">
        <v>20</v>
      </c>
      <c r="C37" s="163" t="s">
        <v>884</v>
      </c>
      <c r="D37" s="163" t="s">
        <v>27</v>
      </c>
      <c r="E37" s="163" t="s">
        <v>57</v>
      </c>
      <c r="F37" s="163" t="s">
        <v>21</v>
      </c>
      <c r="G37" s="162">
        <v>450000</v>
      </c>
      <c r="H37" s="162">
        <v>406098.75</v>
      </c>
      <c r="I37" s="161">
        <v>90.244166666666672</v>
      </c>
    </row>
    <row r="38" spans="2:9" x14ac:dyDescent="0.3">
      <c r="B38" s="164" t="s">
        <v>58</v>
      </c>
      <c r="C38" s="163" t="s">
        <v>884</v>
      </c>
      <c r="D38" s="163" t="s">
        <v>27</v>
      </c>
      <c r="E38" s="163" t="s">
        <v>59</v>
      </c>
      <c r="F38" s="163"/>
      <c r="G38" s="162">
        <v>5167000</v>
      </c>
      <c r="H38" s="162">
        <v>4815741.7300000004</v>
      </c>
      <c r="I38" s="161">
        <v>93.201891426359595</v>
      </c>
    </row>
    <row r="39" spans="2:9" ht="20.399999999999999" x14ac:dyDescent="0.3">
      <c r="B39" s="164" t="s">
        <v>60</v>
      </c>
      <c r="C39" s="163" t="s">
        <v>884</v>
      </c>
      <c r="D39" s="163" t="s">
        <v>27</v>
      </c>
      <c r="E39" s="163" t="s">
        <v>61</v>
      </c>
      <c r="F39" s="163"/>
      <c r="G39" s="162">
        <v>5167000</v>
      </c>
      <c r="H39" s="162">
        <v>4815741.7300000004</v>
      </c>
      <c r="I39" s="161">
        <v>93.201891426359595</v>
      </c>
    </row>
    <row r="40" spans="2:9" x14ac:dyDescent="0.3">
      <c r="B40" s="164" t="s">
        <v>62</v>
      </c>
      <c r="C40" s="163" t="s">
        <v>884</v>
      </c>
      <c r="D40" s="163" t="s">
        <v>27</v>
      </c>
      <c r="E40" s="163" t="s">
        <v>63</v>
      </c>
      <c r="F40" s="163"/>
      <c r="G40" s="162">
        <v>5167000</v>
      </c>
      <c r="H40" s="162">
        <v>4815741.7300000004</v>
      </c>
      <c r="I40" s="161">
        <v>93.201891426359595</v>
      </c>
    </row>
    <row r="41" spans="2:9" ht="30.6" x14ac:dyDescent="0.3">
      <c r="B41" s="164" t="s">
        <v>14</v>
      </c>
      <c r="C41" s="163" t="s">
        <v>884</v>
      </c>
      <c r="D41" s="163" t="s">
        <v>27</v>
      </c>
      <c r="E41" s="163" t="s">
        <v>63</v>
      </c>
      <c r="F41" s="163" t="s">
        <v>15</v>
      </c>
      <c r="G41" s="162">
        <v>4655000</v>
      </c>
      <c r="H41" s="162">
        <v>4360280</v>
      </c>
      <c r="I41" s="161">
        <v>93.668743286788398</v>
      </c>
    </row>
    <row r="42" spans="2:9" x14ac:dyDescent="0.3">
      <c r="B42" s="164" t="s">
        <v>20</v>
      </c>
      <c r="C42" s="163" t="s">
        <v>884</v>
      </c>
      <c r="D42" s="163" t="s">
        <v>27</v>
      </c>
      <c r="E42" s="163" t="s">
        <v>63</v>
      </c>
      <c r="F42" s="163" t="s">
        <v>21</v>
      </c>
      <c r="G42" s="162">
        <v>512000</v>
      </c>
      <c r="H42" s="162">
        <v>455461.73</v>
      </c>
      <c r="I42" s="161">
        <v>88.957369140624991</v>
      </c>
    </row>
    <row r="43" spans="2:9" x14ac:dyDescent="0.3">
      <c r="B43" s="164" t="s">
        <v>64</v>
      </c>
      <c r="C43" s="163" t="s">
        <v>884</v>
      </c>
      <c r="D43" s="163" t="s">
        <v>27</v>
      </c>
      <c r="E43" s="163" t="s">
        <v>65</v>
      </c>
      <c r="F43" s="163"/>
      <c r="G43" s="162">
        <v>10107000</v>
      </c>
      <c r="H43" s="162">
        <v>7387431.7000000002</v>
      </c>
      <c r="I43" s="161">
        <v>73.092230137528446</v>
      </c>
    </row>
    <row r="44" spans="2:9" x14ac:dyDescent="0.3">
      <c r="B44" s="164" t="s">
        <v>66</v>
      </c>
      <c r="C44" s="163" t="s">
        <v>884</v>
      </c>
      <c r="D44" s="163" t="s">
        <v>27</v>
      </c>
      <c r="E44" s="163" t="s">
        <v>67</v>
      </c>
      <c r="F44" s="163"/>
      <c r="G44" s="162">
        <v>10107000</v>
      </c>
      <c r="H44" s="162">
        <v>7387431.7000000002</v>
      </c>
      <c r="I44" s="161">
        <v>73.092230137528446</v>
      </c>
    </row>
    <row r="45" spans="2:9" ht="30.6" x14ac:dyDescent="0.3">
      <c r="B45" s="164" t="s">
        <v>68</v>
      </c>
      <c r="C45" s="163" t="s">
        <v>884</v>
      </c>
      <c r="D45" s="163" t="s">
        <v>27</v>
      </c>
      <c r="E45" s="163" t="s">
        <v>69</v>
      </c>
      <c r="F45" s="163"/>
      <c r="G45" s="162">
        <v>10107000</v>
      </c>
      <c r="H45" s="162">
        <v>7387431.7000000002</v>
      </c>
      <c r="I45" s="161">
        <v>73.092230137528446</v>
      </c>
    </row>
    <row r="46" spans="2:9" ht="30.6" x14ac:dyDescent="0.3">
      <c r="B46" s="164" t="s">
        <v>70</v>
      </c>
      <c r="C46" s="163" t="s">
        <v>884</v>
      </c>
      <c r="D46" s="163" t="s">
        <v>27</v>
      </c>
      <c r="E46" s="163" t="s">
        <v>71</v>
      </c>
      <c r="F46" s="163"/>
      <c r="G46" s="162">
        <v>10107000</v>
      </c>
      <c r="H46" s="162">
        <v>7387431.7000000002</v>
      </c>
      <c r="I46" s="161">
        <v>73.092230137528446</v>
      </c>
    </row>
    <row r="47" spans="2:9" ht="30.6" x14ac:dyDescent="0.3">
      <c r="B47" s="164" t="s">
        <v>14</v>
      </c>
      <c r="C47" s="163" t="s">
        <v>884</v>
      </c>
      <c r="D47" s="163" t="s">
        <v>27</v>
      </c>
      <c r="E47" s="163" t="s">
        <v>71</v>
      </c>
      <c r="F47" s="163" t="s">
        <v>15</v>
      </c>
      <c r="G47" s="162">
        <v>8506000</v>
      </c>
      <c r="H47" s="162">
        <v>7039260.6799999997</v>
      </c>
      <c r="I47" s="161">
        <v>82.756415236303781</v>
      </c>
    </row>
    <row r="48" spans="2:9" x14ac:dyDescent="0.3">
      <c r="B48" s="164" t="s">
        <v>20</v>
      </c>
      <c r="C48" s="163" t="s">
        <v>884</v>
      </c>
      <c r="D48" s="163" t="s">
        <v>27</v>
      </c>
      <c r="E48" s="163" t="s">
        <v>71</v>
      </c>
      <c r="F48" s="163" t="s">
        <v>21</v>
      </c>
      <c r="G48" s="162">
        <v>1601000</v>
      </c>
      <c r="H48" s="162">
        <v>348171.02</v>
      </c>
      <c r="I48" s="161">
        <v>21.747096814490945</v>
      </c>
    </row>
    <row r="49" spans="2:9" x14ac:dyDescent="0.3">
      <c r="B49" s="164" t="s">
        <v>72</v>
      </c>
      <c r="C49" s="163" t="s">
        <v>884</v>
      </c>
      <c r="D49" s="163" t="s">
        <v>27</v>
      </c>
      <c r="E49" s="163" t="s">
        <v>73</v>
      </c>
      <c r="F49" s="163"/>
      <c r="G49" s="162">
        <v>612000</v>
      </c>
      <c r="H49" s="162">
        <v>535565.93000000005</v>
      </c>
      <c r="I49" s="161">
        <v>87.510772875816997</v>
      </c>
    </row>
    <row r="50" spans="2:9" x14ac:dyDescent="0.3">
      <c r="B50" s="164" t="s">
        <v>74</v>
      </c>
      <c r="C50" s="163" t="s">
        <v>884</v>
      </c>
      <c r="D50" s="163" t="s">
        <v>27</v>
      </c>
      <c r="E50" s="163" t="s">
        <v>75</v>
      </c>
      <c r="F50" s="163"/>
      <c r="G50" s="162">
        <v>612000</v>
      </c>
      <c r="H50" s="162">
        <v>535565.93000000005</v>
      </c>
      <c r="I50" s="161">
        <v>87.510772875816997</v>
      </c>
    </row>
    <row r="51" spans="2:9" x14ac:dyDescent="0.3">
      <c r="B51" s="164" t="s">
        <v>76</v>
      </c>
      <c r="C51" s="163" t="s">
        <v>884</v>
      </c>
      <c r="D51" s="163" t="s">
        <v>27</v>
      </c>
      <c r="E51" s="163" t="s">
        <v>77</v>
      </c>
      <c r="F51" s="163"/>
      <c r="G51" s="162">
        <v>612000</v>
      </c>
      <c r="H51" s="162">
        <v>535565.93000000005</v>
      </c>
      <c r="I51" s="161">
        <v>87.510772875816997</v>
      </c>
    </row>
    <row r="52" spans="2:9" ht="20.399999999999999" x14ac:dyDescent="0.3">
      <c r="B52" s="164" t="s">
        <v>78</v>
      </c>
      <c r="C52" s="163" t="s">
        <v>884</v>
      </c>
      <c r="D52" s="163" t="s">
        <v>27</v>
      </c>
      <c r="E52" s="163" t="s">
        <v>79</v>
      </c>
      <c r="F52" s="163"/>
      <c r="G52" s="162">
        <v>612000</v>
      </c>
      <c r="H52" s="162">
        <v>535565.93000000005</v>
      </c>
      <c r="I52" s="161">
        <v>87.510772875816997</v>
      </c>
    </row>
    <row r="53" spans="2:9" ht="30.6" x14ac:dyDescent="0.3">
      <c r="B53" s="164" t="s">
        <v>14</v>
      </c>
      <c r="C53" s="163" t="s">
        <v>884</v>
      </c>
      <c r="D53" s="163" t="s">
        <v>27</v>
      </c>
      <c r="E53" s="163" t="s">
        <v>79</v>
      </c>
      <c r="F53" s="163" t="s">
        <v>15</v>
      </c>
      <c r="G53" s="162">
        <v>564240</v>
      </c>
      <c r="H53" s="162">
        <v>510393.93</v>
      </c>
      <c r="I53" s="161">
        <v>90.456885367928535</v>
      </c>
    </row>
    <row r="54" spans="2:9" x14ac:dyDescent="0.3">
      <c r="B54" s="164" t="s">
        <v>20</v>
      </c>
      <c r="C54" s="163" t="s">
        <v>884</v>
      </c>
      <c r="D54" s="163" t="s">
        <v>27</v>
      </c>
      <c r="E54" s="163" t="s">
        <v>79</v>
      </c>
      <c r="F54" s="163" t="s">
        <v>21</v>
      </c>
      <c r="G54" s="162">
        <v>47760</v>
      </c>
      <c r="H54" s="162">
        <v>25172</v>
      </c>
      <c r="I54" s="161">
        <v>52.705192629815741</v>
      </c>
    </row>
    <row r="55" spans="2:9" ht="20.399999999999999" x14ac:dyDescent="0.3">
      <c r="B55" s="164" t="s">
        <v>80</v>
      </c>
      <c r="C55" s="163" t="s">
        <v>884</v>
      </c>
      <c r="D55" s="163" t="s">
        <v>27</v>
      </c>
      <c r="E55" s="163" t="s">
        <v>81</v>
      </c>
      <c r="F55" s="163"/>
      <c r="G55" s="162">
        <v>51000</v>
      </c>
      <c r="H55" s="162">
        <v>51000</v>
      </c>
      <c r="I55" s="161">
        <v>100</v>
      </c>
    </row>
    <row r="56" spans="2:9" x14ac:dyDescent="0.3">
      <c r="B56" s="164" t="s">
        <v>82</v>
      </c>
      <c r="C56" s="163" t="s">
        <v>884</v>
      </c>
      <c r="D56" s="163" t="s">
        <v>27</v>
      </c>
      <c r="E56" s="163" t="s">
        <v>83</v>
      </c>
      <c r="F56" s="163"/>
      <c r="G56" s="162">
        <v>51000</v>
      </c>
      <c r="H56" s="162">
        <v>51000</v>
      </c>
      <c r="I56" s="161">
        <v>100</v>
      </c>
    </row>
    <row r="57" spans="2:9" ht="20.399999999999999" x14ac:dyDescent="0.3">
      <c r="B57" s="164" t="s">
        <v>84</v>
      </c>
      <c r="C57" s="163" t="s">
        <v>884</v>
      </c>
      <c r="D57" s="163" t="s">
        <v>27</v>
      </c>
      <c r="E57" s="163" t="s">
        <v>85</v>
      </c>
      <c r="F57" s="163"/>
      <c r="G57" s="162">
        <v>51000</v>
      </c>
      <c r="H57" s="162">
        <v>51000</v>
      </c>
      <c r="I57" s="161">
        <v>100</v>
      </c>
    </row>
    <row r="58" spans="2:9" ht="20.399999999999999" x14ac:dyDescent="0.3">
      <c r="B58" s="164" t="s">
        <v>56</v>
      </c>
      <c r="C58" s="163" t="s">
        <v>884</v>
      </c>
      <c r="D58" s="163" t="s">
        <v>27</v>
      </c>
      <c r="E58" s="163" t="s">
        <v>86</v>
      </c>
      <c r="F58" s="163"/>
      <c r="G58" s="162">
        <v>51000</v>
      </c>
      <c r="H58" s="162">
        <v>51000</v>
      </c>
      <c r="I58" s="161">
        <v>100</v>
      </c>
    </row>
    <row r="59" spans="2:9" x14ac:dyDescent="0.3">
      <c r="B59" s="164" t="s">
        <v>20</v>
      </c>
      <c r="C59" s="163" t="s">
        <v>884</v>
      </c>
      <c r="D59" s="163" t="s">
        <v>27</v>
      </c>
      <c r="E59" s="163" t="s">
        <v>86</v>
      </c>
      <c r="F59" s="163" t="s">
        <v>21</v>
      </c>
      <c r="G59" s="162">
        <v>51000</v>
      </c>
      <c r="H59" s="162">
        <v>51000</v>
      </c>
      <c r="I59" s="161">
        <v>100</v>
      </c>
    </row>
    <row r="60" spans="2:9" ht="20.399999999999999" x14ac:dyDescent="0.3">
      <c r="B60" s="164" t="s">
        <v>87</v>
      </c>
      <c r="C60" s="163" t="s">
        <v>884</v>
      </c>
      <c r="D60" s="163" t="s">
        <v>27</v>
      </c>
      <c r="E60" s="163" t="s">
        <v>88</v>
      </c>
      <c r="F60" s="163"/>
      <c r="G60" s="162">
        <v>5286000</v>
      </c>
      <c r="H60" s="162">
        <v>4965910</v>
      </c>
      <c r="I60" s="161">
        <v>93.944570563753317</v>
      </c>
    </row>
    <row r="61" spans="2:9" x14ac:dyDescent="0.3">
      <c r="B61" s="164" t="s">
        <v>89</v>
      </c>
      <c r="C61" s="163" t="s">
        <v>884</v>
      </c>
      <c r="D61" s="163" t="s">
        <v>27</v>
      </c>
      <c r="E61" s="163" t="s">
        <v>90</v>
      </c>
      <c r="F61" s="163"/>
      <c r="G61" s="162">
        <v>5286000</v>
      </c>
      <c r="H61" s="162">
        <v>4965910</v>
      </c>
      <c r="I61" s="161">
        <v>93.944570563753317</v>
      </c>
    </row>
    <row r="62" spans="2:9" x14ac:dyDescent="0.3">
      <c r="B62" s="164" t="s">
        <v>91</v>
      </c>
      <c r="C62" s="163" t="s">
        <v>884</v>
      </c>
      <c r="D62" s="163" t="s">
        <v>27</v>
      </c>
      <c r="E62" s="163" t="s">
        <v>92</v>
      </c>
      <c r="F62" s="163"/>
      <c r="G62" s="162">
        <v>5286000</v>
      </c>
      <c r="H62" s="162">
        <v>4965910</v>
      </c>
      <c r="I62" s="161">
        <v>93.944570563753317</v>
      </c>
    </row>
    <row r="63" spans="2:9" x14ac:dyDescent="0.3">
      <c r="B63" s="164" t="s">
        <v>93</v>
      </c>
      <c r="C63" s="163" t="s">
        <v>884</v>
      </c>
      <c r="D63" s="163" t="s">
        <v>27</v>
      </c>
      <c r="E63" s="163" t="s">
        <v>94</v>
      </c>
      <c r="F63" s="163"/>
      <c r="G63" s="162">
        <v>5286000</v>
      </c>
      <c r="H63" s="162">
        <v>4965910</v>
      </c>
      <c r="I63" s="161">
        <v>93.944570563753317</v>
      </c>
    </row>
    <row r="64" spans="2:9" ht="30.6" x14ac:dyDescent="0.3">
      <c r="B64" s="164" t="s">
        <v>14</v>
      </c>
      <c r="C64" s="163" t="s">
        <v>884</v>
      </c>
      <c r="D64" s="163" t="s">
        <v>27</v>
      </c>
      <c r="E64" s="163" t="s">
        <v>94</v>
      </c>
      <c r="F64" s="163" t="s">
        <v>15</v>
      </c>
      <c r="G64" s="162">
        <v>4993100</v>
      </c>
      <c r="H64" s="162">
        <v>4965910</v>
      </c>
      <c r="I64" s="161">
        <v>99.45544851895616</v>
      </c>
    </row>
    <row r="65" spans="2:9" x14ac:dyDescent="0.3">
      <c r="B65" s="164" t="s">
        <v>20</v>
      </c>
      <c r="C65" s="163" t="s">
        <v>884</v>
      </c>
      <c r="D65" s="163" t="s">
        <v>27</v>
      </c>
      <c r="E65" s="163" t="s">
        <v>94</v>
      </c>
      <c r="F65" s="163" t="s">
        <v>21</v>
      </c>
      <c r="G65" s="162">
        <v>292900</v>
      </c>
      <c r="H65" s="162">
        <v>0</v>
      </c>
      <c r="I65" s="161">
        <v>0</v>
      </c>
    </row>
    <row r="66" spans="2:9" x14ac:dyDescent="0.3">
      <c r="B66" s="164" t="s">
        <v>95</v>
      </c>
      <c r="C66" s="163" t="s">
        <v>884</v>
      </c>
      <c r="D66" s="163" t="s">
        <v>27</v>
      </c>
      <c r="E66" s="163" t="s">
        <v>96</v>
      </c>
      <c r="F66" s="163"/>
      <c r="G66" s="162">
        <v>4705000</v>
      </c>
      <c r="H66" s="162">
        <v>3635570.92</v>
      </c>
      <c r="I66" s="161">
        <v>77.270370244420832</v>
      </c>
    </row>
    <row r="67" spans="2:9" ht="30.6" x14ac:dyDescent="0.3">
      <c r="B67" s="164" t="s">
        <v>97</v>
      </c>
      <c r="C67" s="163" t="s">
        <v>884</v>
      </c>
      <c r="D67" s="163" t="s">
        <v>27</v>
      </c>
      <c r="E67" s="163" t="s">
        <v>98</v>
      </c>
      <c r="F67" s="163"/>
      <c r="G67" s="162">
        <v>2823000</v>
      </c>
      <c r="H67" s="162">
        <v>2483970.92</v>
      </c>
      <c r="I67" s="161">
        <v>87.990468296138857</v>
      </c>
    </row>
    <row r="68" spans="2:9" ht="30.6" x14ac:dyDescent="0.3">
      <c r="B68" s="164" t="s">
        <v>99</v>
      </c>
      <c r="C68" s="163" t="s">
        <v>884</v>
      </c>
      <c r="D68" s="163" t="s">
        <v>27</v>
      </c>
      <c r="E68" s="163" t="s">
        <v>100</v>
      </c>
      <c r="F68" s="163"/>
      <c r="G68" s="162">
        <v>2823000</v>
      </c>
      <c r="H68" s="162">
        <v>2483970.92</v>
      </c>
      <c r="I68" s="161">
        <v>87.990468296138857</v>
      </c>
    </row>
    <row r="69" spans="2:9" ht="30.6" x14ac:dyDescent="0.3">
      <c r="B69" s="164" t="s">
        <v>14</v>
      </c>
      <c r="C69" s="163" t="s">
        <v>884</v>
      </c>
      <c r="D69" s="163" t="s">
        <v>27</v>
      </c>
      <c r="E69" s="163" t="s">
        <v>100</v>
      </c>
      <c r="F69" s="163" t="s">
        <v>15</v>
      </c>
      <c r="G69" s="162">
        <v>2333619</v>
      </c>
      <c r="H69" s="162">
        <v>2281853</v>
      </c>
      <c r="I69" s="161">
        <v>97.781728722640665</v>
      </c>
    </row>
    <row r="70" spans="2:9" x14ac:dyDescent="0.3">
      <c r="B70" s="164" t="s">
        <v>20</v>
      </c>
      <c r="C70" s="163" t="s">
        <v>884</v>
      </c>
      <c r="D70" s="163" t="s">
        <v>27</v>
      </c>
      <c r="E70" s="163" t="s">
        <v>100</v>
      </c>
      <c r="F70" s="163" t="s">
        <v>21</v>
      </c>
      <c r="G70" s="162">
        <v>489381</v>
      </c>
      <c r="H70" s="162">
        <v>202117.92</v>
      </c>
      <c r="I70" s="161">
        <v>41.30072887995243</v>
      </c>
    </row>
    <row r="71" spans="2:9" ht="71.400000000000006" x14ac:dyDescent="0.3">
      <c r="B71" s="164" t="s">
        <v>101</v>
      </c>
      <c r="C71" s="163" t="s">
        <v>884</v>
      </c>
      <c r="D71" s="163" t="s">
        <v>27</v>
      </c>
      <c r="E71" s="163" t="s">
        <v>102</v>
      </c>
      <c r="F71" s="163"/>
      <c r="G71" s="162">
        <v>1882000</v>
      </c>
      <c r="H71" s="162">
        <v>1151600</v>
      </c>
      <c r="I71" s="161">
        <v>61.190223166843779</v>
      </c>
    </row>
    <row r="72" spans="2:9" ht="61.2" x14ac:dyDescent="0.3">
      <c r="B72" s="164" t="s">
        <v>103</v>
      </c>
      <c r="C72" s="163" t="s">
        <v>884</v>
      </c>
      <c r="D72" s="163" t="s">
        <v>27</v>
      </c>
      <c r="E72" s="163" t="s">
        <v>104</v>
      </c>
      <c r="F72" s="163"/>
      <c r="G72" s="162">
        <v>1882000</v>
      </c>
      <c r="H72" s="162">
        <v>1151600</v>
      </c>
      <c r="I72" s="161">
        <v>61.190223166843779</v>
      </c>
    </row>
    <row r="73" spans="2:9" ht="30.6" x14ac:dyDescent="0.3">
      <c r="B73" s="164" t="s">
        <v>14</v>
      </c>
      <c r="C73" s="163" t="s">
        <v>884</v>
      </c>
      <c r="D73" s="163" t="s">
        <v>27</v>
      </c>
      <c r="E73" s="163" t="s">
        <v>104</v>
      </c>
      <c r="F73" s="163" t="s">
        <v>15</v>
      </c>
      <c r="G73" s="162">
        <v>1161600</v>
      </c>
      <c r="H73" s="162">
        <v>1151600</v>
      </c>
      <c r="I73" s="161">
        <v>99.139118457300285</v>
      </c>
    </row>
    <row r="74" spans="2:9" x14ac:dyDescent="0.3">
      <c r="B74" s="164" t="s">
        <v>20</v>
      </c>
      <c r="C74" s="163" t="s">
        <v>884</v>
      </c>
      <c r="D74" s="163" t="s">
        <v>27</v>
      </c>
      <c r="E74" s="163" t="s">
        <v>104</v>
      </c>
      <c r="F74" s="163" t="s">
        <v>21</v>
      </c>
      <c r="G74" s="162">
        <v>720400</v>
      </c>
      <c r="H74" s="162">
        <v>0</v>
      </c>
      <c r="I74" s="161">
        <v>0</v>
      </c>
    </row>
    <row r="75" spans="2:9" x14ac:dyDescent="0.3">
      <c r="B75" s="164" t="s">
        <v>113</v>
      </c>
      <c r="C75" s="163" t="s">
        <v>884</v>
      </c>
      <c r="D75" s="163" t="s">
        <v>114</v>
      </c>
      <c r="E75" s="163"/>
      <c r="F75" s="163"/>
      <c r="G75" s="162">
        <v>762100</v>
      </c>
      <c r="H75" s="162">
        <v>754904</v>
      </c>
      <c r="I75" s="161">
        <v>99.055766959716578</v>
      </c>
    </row>
    <row r="76" spans="2:9" x14ac:dyDescent="0.3">
      <c r="B76" s="164" t="s">
        <v>10</v>
      </c>
      <c r="C76" s="163" t="s">
        <v>884</v>
      </c>
      <c r="D76" s="163" t="s">
        <v>114</v>
      </c>
      <c r="E76" s="163" t="s">
        <v>11</v>
      </c>
      <c r="F76" s="163"/>
      <c r="G76" s="162">
        <v>762100</v>
      </c>
      <c r="H76" s="162">
        <v>754904</v>
      </c>
      <c r="I76" s="161">
        <v>99.055766959716578</v>
      </c>
    </row>
    <row r="77" spans="2:9" x14ac:dyDescent="0.3">
      <c r="B77" s="164" t="s">
        <v>115</v>
      </c>
      <c r="C77" s="163" t="s">
        <v>884</v>
      </c>
      <c r="D77" s="163" t="s">
        <v>114</v>
      </c>
      <c r="E77" s="163" t="s">
        <v>116</v>
      </c>
      <c r="F77" s="163"/>
      <c r="G77" s="162">
        <v>762100</v>
      </c>
      <c r="H77" s="162">
        <v>754904</v>
      </c>
      <c r="I77" s="161">
        <v>99.055766959716578</v>
      </c>
    </row>
    <row r="78" spans="2:9" x14ac:dyDescent="0.3">
      <c r="B78" s="164" t="s">
        <v>22</v>
      </c>
      <c r="C78" s="163" t="s">
        <v>884</v>
      </c>
      <c r="D78" s="163" t="s">
        <v>114</v>
      </c>
      <c r="E78" s="163" t="s">
        <v>116</v>
      </c>
      <c r="F78" s="163" t="s">
        <v>23</v>
      </c>
      <c r="G78" s="162">
        <v>762100</v>
      </c>
      <c r="H78" s="162">
        <v>754904</v>
      </c>
      <c r="I78" s="161">
        <v>99.055766959716578</v>
      </c>
    </row>
    <row r="79" spans="2:9" x14ac:dyDescent="0.3">
      <c r="B79" s="164" t="s">
        <v>121</v>
      </c>
      <c r="C79" s="163" t="s">
        <v>884</v>
      </c>
      <c r="D79" s="163" t="s">
        <v>122</v>
      </c>
      <c r="E79" s="163"/>
      <c r="F79" s="163"/>
      <c r="G79" s="162">
        <v>2720000</v>
      </c>
      <c r="H79" s="162">
        <v>2720000</v>
      </c>
      <c r="I79" s="161">
        <v>100</v>
      </c>
    </row>
    <row r="80" spans="2:9" ht="20.399999999999999" x14ac:dyDescent="0.3">
      <c r="B80" s="164" t="s">
        <v>36</v>
      </c>
      <c r="C80" s="163" t="s">
        <v>884</v>
      </c>
      <c r="D80" s="163" t="s">
        <v>122</v>
      </c>
      <c r="E80" s="163" t="s">
        <v>37</v>
      </c>
      <c r="F80" s="163"/>
      <c r="G80" s="162">
        <v>2720000</v>
      </c>
      <c r="H80" s="162">
        <v>2720000</v>
      </c>
      <c r="I80" s="161">
        <v>100</v>
      </c>
    </row>
    <row r="81" spans="2:9" x14ac:dyDescent="0.3">
      <c r="B81" s="164" t="s">
        <v>48</v>
      </c>
      <c r="C81" s="163" t="s">
        <v>884</v>
      </c>
      <c r="D81" s="163" t="s">
        <v>122</v>
      </c>
      <c r="E81" s="163" t="s">
        <v>49</v>
      </c>
      <c r="F81" s="163"/>
      <c r="G81" s="162">
        <v>2720000</v>
      </c>
      <c r="H81" s="162">
        <v>2720000</v>
      </c>
      <c r="I81" s="161">
        <v>100</v>
      </c>
    </row>
    <row r="82" spans="2:9" x14ac:dyDescent="0.3">
      <c r="B82" s="164" t="s">
        <v>50</v>
      </c>
      <c r="C82" s="163" t="s">
        <v>884</v>
      </c>
      <c r="D82" s="163" t="s">
        <v>122</v>
      </c>
      <c r="E82" s="163" t="s">
        <v>51</v>
      </c>
      <c r="F82" s="163"/>
      <c r="G82" s="162">
        <v>2720000</v>
      </c>
      <c r="H82" s="162">
        <v>2720000</v>
      </c>
      <c r="I82" s="161">
        <v>100</v>
      </c>
    </row>
    <row r="83" spans="2:9" x14ac:dyDescent="0.3">
      <c r="B83" s="164" t="s">
        <v>52</v>
      </c>
      <c r="C83" s="163" t="s">
        <v>884</v>
      </c>
      <c r="D83" s="163" t="s">
        <v>122</v>
      </c>
      <c r="E83" s="163" t="s">
        <v>53</v>
      </c>
      <c r="F83" s="163"/>
      <c r="G83" s="162">
        <v>2720000</v>
      </c>
      <c r="H83" s="162">
        <v>2720000</v>
      </c>
      <c r="I83" s="161">
        <v>100</v>
      </c>
    </row>
    <row r="84" spans="2:9" x14ac:dyDescent="0.3">
      <c r="B84" s="164" t="s">
        <v>20</v>
      </c>
      <c r="C84" s="163" t="s">
        <v>884</v>
      </c>
      <c r="D84" s="163" t="s">
        <v>122</v>
      </c>
      <c r="E84" s="163" t="s">
        <v>53</v>
      </c>
      <c r="F84" s="163" t="s">
        <v>21</v>
      </c>
      <c r="G84" s="162">
        <v>2720000</v>
      </c>
      <c r="H84" s="162">
        <v>2720000</v>
      </c>
      <c r="I84" s="161">
        <v>100</v>
      </c>
    </row>
    <row r="85" spans="2:9" x14ac:dyDescent="0.3">
      <c r="B85" s="164" t="s">
        <v>123</v>
      </c>
      <c r="C85" s="163" t="s">
        <v>884</v>
      </c>
      <c r="D85" s="163" t="s">
        <v>124</v>
      </c>
      <c r="E85" s="163"/>
      <c r="F85" s="163"/>
      <c r="G85" s="162">
        <v>516751846.69999999</v>
      </c>
      <c r="H85" s="162">
        <v>486041961.54000002</v>
      </c>
      <c r="I85" s="161">
        <v>94.057131027955748</v>
      </c>
    </row>
    <row r="86" spans="2:9" x14ac:dyDescent="0.3">
      <c r="B86" s="164" t="s">
        <v>125</v>
      </c>
      <c r="C86" s="163" t="s">
        <v>884</v>
      </c>
      <c r="D86" s="163" t="s">
        <v>124</v>
      </c>
      <c r="E86" s="163" t="s">
        <v>126</v>
      </c>
      <c r="F86" s="163"/>
      <c r="G86" s="162">
        <v>88969600</v>
      </c>
      <c r="H86" s="162">
        <v>85461439.400000006</v>
      </c>
      <c r="I86" s="161">
        <v>96.056899660108627</v>
      </c>
    </row>
    <row r="87" spans="2:9" ht="30.6" x14ac:dyDescent="0.3">
      <c r="B87" s="164" t="s">
        <v>127</v>
      </c>
      <c r="C87" s="163" t="s">
        <v>884</v>
      </c>
      <c r="D87" s="163" t="s">
        <v>124</v>
      </c>
      <c r="E87" s="163" t="s">
        <v>128</v>
      </c>
      <c r="F87" s="163"/>
      <c r="G87" s="162">
        <v>88969600</v>
      </c>
      <c r="H87" s="162">
        <v>85461439.400000006</v>
      </c>
      <c r="I87" s="161">
        <v>96.056899660108627</v>
      </c>
    </row>
    <row r="88" spans="2:9" x14ac:dyDescent="0.3">
      <c r="B88" s="164" t="s">
        <v>129</v>
      </c>
      <c r="C88" s="163" t="s">
        <v>884</v>
      </c>
      <c r="D88" s="163" t="s">
        <v>124</v>
      </c>
      <c r="E88" s="163" t="s">
        <v>130</v>
      </c>
      <c r="F88" s="163"/>
      <c r="G88" s="162">
        <v>88969600</v>
      </c>
      <c r="H88" s="162">
        <v>85461439.400000006</v>
      </c>
      <c r="I88" s="161">
        <v>96.056899660108627</v>
      </c>
    </row>
    <row r="89" spans="2:9" x14ac:dyDescent="0.3">
      <c r="B89" s="164" t="s">
        <v>131</v>
      </c>
      <c r="C89" s="163" t="s">
        <v>884</v>
      </c>
      <c r="D89" s="163" t="s">
        <v>124</v>
      </c>
      <c r="E89" s="163" t="s">
        <v>132</v>
      </c>
      <c r="F89" s="163"/>
      <c r="G89" s="162">
        <v>86760600</v>
      </c>
      <c r="H89" s="162">
        <v>83272799.400000006</v>
      </c>
      <c r="I89" s="161">
        <v>95.979971784427505</v>
      </c>
    </row>
    <row r="90" spans="2:9" ht="30.6" x14ac:dyDescent="0.3">
      <c r="B90" s="164" t="s">
        <v>14</v>
      </c>
      <c r="C90" s="163" t="s">
        <v>884</v>
      </c>
      <c r="D90" s="163" t="s">
        <v>124</v>
      </c>
      <c r="E90" s="163" t="s">
        <v>132</v>
      </c>
      <c r="F90" s="163" t="s">
        <v>15</v>
      </c>
      <c r="G90" s="162">
        <v>74473100</v>
      </c>
      <c r="H90" s="162">
        <v>73233577.989999995</v>
      </c>
      <c r="I90" s="161">
        <v>98.335611099846787</v>
      </c>
    </row>
    <row r="91" spans="2:9" x14ac:dyDescent="0.3">
      <c r="B91" s="164" t="s">
        <v>20</v>
      </c>
      <c r="C91" s="163" t="s">
        <v>884</v>
      </c>
      <c r="D91" s="163" t="s">
        <v>124</v>
      </c>
      <c r="E91" s="163" t="s">
        <v>132</v>
      </c>
      <c r="F91" s="163" t="s">
        <v>21</v>
      </c>
      <c r="G91" s="162">
        <v>11777374.560000001</v>
      </c>
      <c r="H91" s="162">
        <v>9573216.6899999995</v>
      </c>
      <c r="I91" s="161">
        <v>81.284811323857554</v>
      </c>
    </row>
    <row r="92" spans="2:9" x14ac:dyDescent="0.3">
      <c r="B92" s="164" t="s">
        <v>22</v>
      </c>
      <c r="C92" s="163" t="s">
        <v>884</v>
      </c>
      <c r="D92" s="163" t="s">
        <v>124</v>
      </c>
      <c r="E92" s="163" t="s">
        <v>132</v>
      </c>
      <c r="F92" s="163" t="s">
        <v>23</v>
      </c>
      <c r="G92" s="162">
        <v>510125.44</v>
      </c>
      <c r="H92" s="162">
        <v>466004.72</v>
      </c>
      <c r="I92" s="161">
        <v>91.35100574478308</v>
      </c>
    </row>
    <row r="93" spans="2:9" ht="40.799999999999997" x14ac:dyDescent="0.3">
      <c r="B93" s="164" t="s">
        <v>133</v>
      </c>
      <c r="C93" s="163" t="s">
        <v>884</v>
      </c>
      <c r="D93" s="163" t="s">
        <v>124</v>
      </c>
      <c r="E93" s="163" t="s">
        <v>134</v>
      </c>
      <c r="F93" s="163"/>
      <c r="G93" s="162">
        <v>382000</v>
      </c>
      <c r="H93" s="162">
        <v>361640</v>
      </c>
      <c r="I93" s="161">
        <v>94.670157068062835</v>
      </c>
    </row>
    <row r="94" spans="2:9" x14ac:dyDescent="0.3">
      <c r="B94" s="164" t="s">
        <v>20</v>
      </c>
      <c r="C94" s="163" t="s">
        <v>884</v>
      </c>
      <c r="D94" s="163" t="s">
        <v>124</v>
      </c>
      <c r="E94" s="163" t="s">
        <v>134</v>
      </c>
      <c r="F94" s="163" t="s">
        <v>21</v>
      </c>
      <c r="G94" s="162">
        <v>382000</v>
      </c>
      <c r="H94" s="162">
        <v>361640</v>
      </c>
      <c r="I94" s="161">
        <v>94.670157068062835</v>
      </c>
    </row>
    <row r="95" spans="2:9" ht="20.399999999999999" x14ac:dyDescent="0.3">
      <c r="B95" s="164" t="s">
        <v>135</v>
      </c>
      <c r="C95" s="163" t="s">
        <v>884</v>
      </c>
      <c r="D95" s="163" t="s">
        <v>124</v>
      </c>
      <c r="E95" s="163" t="s">
        <v>136</v>
      </c>
      <c r="F95" s="163"/>
      <c r="G95" s="162">
        <v>1827000</v>
      </c>
      <c r="H95" s="162">
        <v>1827000</v>
      </c>
      <c r="I95" s="161">
        <v>100</v>
      </c>
    </row>
    <row r="96" spans="2:9" ht="30.6" x14ac:dyDescent="0.3">
      <c r="B96" s="164" t="s">
        <v>14</v>
      </c>
      <c r="C96" s="163" t="s">
        <v>884</v>
      </c>
      <c r="D96" s="163" t="s">
        <v>124</v>
      </c>
      <c r="E96" s="163" t="s">
        <v>136</v>
      </c>
      <c r="F96" s="163" t="s">
        <v>15</v>
      </c>
      <c r="G96" s="162">
        <v>1827000</v>
      </c>
      <c r="H96" s="162">
        <v>1827000</v>
      </c>
      <c r="I96" s="161">
        <v>100</v>
      </c>
    </row>
    <row r="97" spans="2:9" x14ac:dyDescent="0.3">
      <c r="B97" s="164" t="s">
        <v>28</v>
      </c>
      <c r="C97" s="163" t="s">
        <v>884</v>
      </c>
      <c r="D97" s="163" t="s">
        <v>124</v>
      </c>
      <c r="E97" s="163" t="s">
        <v>29</v>
      </c>
      <c r="F97" s="163"/>
      <c r="G97" s="162">
        <v>1796000</v>
      </c>
      <c r="H97" s="162">
        <v>1796000</v>
      </c>
      <c r="I97" s="161">
        <v>100</v>
      </c>
    </row>
    <row r="98" spans="2:9" x14ac:dyDescent="0.3">
      <c r="B98" s="164" t="s">
        <v>137</v>
      </c>
      <c r="C98" s="163" t="s">
        <v>884</v>
      </c>
      <c r="D98" s="163" t="s">
        <v>124</v>
      </c>
      <c r="E98" s="163" t="s">
        <v>138</v>
      </c>
      <c r="F98" s="163"/>
      <c r="G98" s="162">
        <v>1796000</v>
      </c>
      <c r="H98" s="162">
        <v>1796000</v>
      </c>
      <c r="I98" s="161">
        <v>100</v>
      </c>
    </row>
    <row r="99" spans="2:9" ht="20.399999999999999" x14ac:dyDescent="0.3">
      <c r="B99" s="164" t="s">
        <v>139</v>
      </c>
      <c r="C99" s="163" t="s">
        <v>884</v>
      </c>
      <c r="D99" s="163" t="s">
        <v>124</v>
      </c>
      <c r="E99" s="163" t="s">
        <v>140</v>
      </c>
      <c r="F99" s="163"/>
      <c r="G99" s="162">
        <v>1796000</v>
      </c>
      <c r="H99" s="162">
        <v>1796000</v>
      </c>
      <c r="I99" s="161">
        <v>100</v>
      </c>
    </row>
    <row r="100" spans="2:9" ht="30.6" x14ac:dyDescent="0.3">
      <c r="B100" s="164" t="s">
        <v>141</v>
      </c>
      <c r="C100" s="163" t="s">
        <v>884</v>
      </c>
      <c r="D100" s="163" t="s">
        <v>124</v>
      </c>
      <c r="E100" s="163" t="s">
        <v>142</v>
      </c>
      <c r="F100" s="163"/>
      <c r="G100" s="162">
        <v>1796000</v>
      </c>
      <c r="H100" s="162">
        <v>1796000</v>
      </c>
      <c r="I100" s="161">
        <v>100</v>
      </c>
    </row>
    <row r="101" spans="2:9" ht="30.6" x14ac:dyDescent="0.3">
      <c r="B101" s="164" t="s">
        <v>14</v>
      </c>
      <c r="C101" s="163" t="s">
        <v>884</v>
      </c>
      <c r="D101" s="163" t="s">
        <v>124</v>
      </c>
      <c r="E101" s="163" t="s">
        <v>142</v>
      </c>
      <c r="F101" s="163" t="s">
        <v>15</v>
      </c>
      <c r="G101" s="162">
        <v>1796000</v>
      </c>
      <c r="H101" s="162">
        <v>1796000</v>
      </c>
      <c r="I101" s="161">
        <v>100</v>
      </c>
    </row>
    <row r="102" spans="2:9" x14ac:dyDescent="0.3">
      <c r="B102" s="164" t="s">
        <v>143</v>
      </c>
      <c r="C102" s="163" t="s">
        <v>884</v>
      </c>
      <c r="D102" s="163" t="s">
        <v>124</v>
      </c>
      <c r="E102" s="163" t="s">
        <v>144</v>
      </c>
      <c r="F102" s="163"/>
      <c r="G102" s="162">
        <v>1285000</v>
      </c>
      <c r="H102" s="162">
        <v>1284713.5900000001</v>
      </c>
      <c r="I102" s="161">
        <v>99.977711284046705</v>
      </c>
    </row>
    <row r="103" spans="2:9" ht="20.399999999999999" x14ac:dyDescent="0.3">
      <c r="B103" s="164" t="s">
        <v>145</v>
      </c>
      <c r="C103" s="163" t="s">
        <v>884</v>
      </c>
      <c r="D103" s="163" t="s">
        <v>124</v>
      </c>
      <c r="E103" s="163" t="s">
        <v>146</v>
      </c>
      <c r="F103" s="163"/>
      <c r="G103" s="162">
        <v>1285000</v>
      </c>
      <c r="H103" s="162">
        <v>1284713.5900000001</v>
      </c>
      <c r="I103" s="161">
        <v>99.977711284046705</v>
      </c>
    </row>
    <row r="104" spans="2:9" x14ac:dyDescent="0.3">
      <c r="B104" s="164" t="s">
        <v>147</v>
      </c>
      <c r="C104" s="163" t="s">
        <v>884</v>
      </c>
      <c r="D104" s="163" t="s">
        <v>124</v>
      </c>
      <c r="E104" s="163" t="s">
        <v>148</v>
      </c>
      <c r="F104" s="163"/>
      <c r="G104" s="162">
        <v>1285000</v>
      </c>
      <c r="H104" s="162">
        <v>1284713.5900000001</v>
      </c>
      <c r="I104" s="161">
        <v>99.977711284046705</v>
      </c>
    </row>
    <row r="105" spans="2:9" ht="20.399999999999999" x14ac:dyDescent="0.3">
      <c r="B105" s="164" t="s">
        <v>149</v>
      </c>
      <c r="C105" s="163" t="s">
        <v>884</v>
      </c>
      <c r="D105" s="163" t="s">
        <v>124</v>
      </c>
      <c r="E105" s="163" t="s">
        <v>150</v>
      </c>
      <c r="F105" s="163"/>
      <c r="G105" s="162">
        <v>1285000</v>
      </c>
      <c r="H105" s="162">
        <v>1284713.5900000001</v>
      </c>
      <c r="I105" s="161">
        <v>99.977711284046705</v>
      </c>
    </row>
    <row r="106" spans="2:9" x14ac:dyDescent="0.3">
      <c r="B106" s="164" t="s">
        <v>20</v>
      </c>
      <c r="C106" s="163" t="s">
        <v>884</v>
      </c>
      <c r="D106" s="163" t="s">
        <v>124</v>
      </c>
      <c r="E106" s="163" t="s">
        <v>150</v>
      </c>
      <c r="F106" s="163" t="s">
        <v>21</v>
      </c>
      <c r="G106" s="162">
        <v>1285000</v>
      </c>
      <c r="H106" s="162">
        <v>1284713.5900000001</v>
      </c>
      <c r="I106" s="161">
        <v>99.977711284046705</v>
      </c>
    </row>
    <row r="107" spans="2:9" x14ac:dyDescent="0.3">
      <c r="B107" s="164" t="s">
        <v>151</v>
      </c>
      <c r="C107" s="163" t="s">
        <v>884</v>
      </c>
      <c r="D107" s="163" t="s">
        <v>124</v>
      </c>
      <c r="E107" s="163" t="s">
        <v>152</v>
      </c>
      <c r="F107" s="163"/>
      <c r="G107" s="162">
        <v>3118001.8</v>
      </c>
      <c r="H107" s="162">
        <v>2591739.0099999998</v>
      </c>
      <c r="I107" s="161">
        <v>83.121793258746663</v>
      </c>
    </row>
    <row r="108" spans="2:9" x14ac:dyDescent="0.3">
      <c r="B108" s="164" t="s">
        <v>153</v>
      </c>
      <c r="C108" s="163" t="s">
        <v>884</v>
      </c>
      <c r="D108" s="163" t="s">
        <v>124</v>
      </c>
      <c r="E108" s="163" t="s">
        <v>154</v>
      </c>
      <c r="F108" s="163"/>
      <c r="G108" s="162">
        <v>200000</v>
      </c>
      <c r="H108" s="162">
        <v>200000</v>
      </c>
      <c r="I108" s="161">
        <v>100</v>
      </c>
    </row>
    <row r="109" spans="2:9" ht="40.799999999999997" x14ac:dyDescent="0.3">
      <c r="B109" s="164" t="s">
        <v>155</v>
      </c>
      <c r="C109" s="163" t="s">
        <v>884</v>
      </c>
      <c r="D109" s="163" t="s">
        <v>124</v>
      </c>
      <c r="E109" s="163" t="s">
        <v>156</v>
      </c>
      <c r="F109" s="163"/>
      <c r="G109" s="162">
        <v>200000</v>
      </c>
      <c r="H109" s="162">
        <v>200000</v>
      </c>
      <c r="I109" s="161">
        <v>100</v>
      </c>
    </row>
    <row r="110" spans="2:9" ht="20.399999999999999" x14ac:dyDescent="0.3">
      <c r="B110" s="164" t="s">
        <v>157</v>
      </c>
      <c r="C110" s="163" t="s">
        <v>884</v>
      </c>
      <c r="D110" s="163" t="s">
        <v>124</v>
      </c>
      <c r="E110" s="163" t="s">
        <v>158</v>
      </c>
      <c r="F110" s="163"/>
      <c r="G110" s="162">
        <v>200000</v>
      </c>
      <c r="H110" s="162">
        <v>200000</v>
      </c>
      <c r="I110" s="161">
        <v>100</v>
      </c>
    </row>
    <row r="111" spans="2:9" x14ac:dyDescent="0.3">
      <c r="B111" s="164" t="s">
        <v>159</v>
      </c>
      <c r="C111" s="163" t="s">
        <v>884</v>
      </c>
      <c r="D111" s="163" t="s">
        <v>124</v>
      </c>
      <c r="E111" s="163" t="s">
        <v>158</v>
      </c>
      <c r="F111" s="163" t="s">
        <v>160</v>
      </c>
      <c r="G111" s="162">
        <v>200000</v>
      </c>
      <c r="H111" s="162">
        <v>200000</v>
      </c>
      <c r="I111" s="161">
        <v>100</v>
      </c>
    </row>
    <row r="112" spans="2:9" x14ac:dyDescent="0.3">
      <c r="B112" s="164" t="s">
        <v>161</v>
      </c>
      <c r="C112" s="163" t="s">
        <v>884</v>
      </c>
      <c r="D112" s="163" t="s">
        <v>124</v>
      </c>
      <c r="E112" s="163" t="s">
        <v>162</v>
      </c>
      <c r="F112" s="163"/>
      <c r="G112" s="162">
        <v>2918001.8</v>
      </c>
      <c r="H112" s="162">
        <v>2391739.0099999998</v>
      </c>
      <c r="I112" s="161">
        <v>81.964960062738825</v>
      </c>
    </row>
    <row r="113" spans="2:9" x14ac:dyDescent="0.3">
      <c r="B113" s="164" t="s">
        <v>163</v>
      </c>
      <c r="C113" s="163" t="s">
        <v>884</v>
      </c>
      <c r="D113" s="163" t="s">
        <v>124</v>
      </c>
      <c r="E113" s="163" t="s">
        <v>164</v>
      </c>
      <c r="F113" s="163"/>
      <c r="G113" s="162">
        <v>1561801.8</v>
      </c>
      <c r="H113" s="162">
        <v>1414606.01</v>
      </c>
      <c r="I113" s="161">
        <v>90.575258012892547</v>
      </c>
    </row>
    <row r="114" spans="2:9" ht="20.399999999999999" x14ac:dyDescent="0.3">
      <c r="B114" s="164" t="s">
        <v>56</v>
      </c>
      <c r="C114" s="163" t="s">
        <v>884</v>
      </c>
      <c r="D114" s="163" t="s">
        <v>124</v>
      </c>
      <c r="E114" s="163" t="s">
        <v>165</v>
      </c>
      <c r="F114" s="163"/>
      <c r="G114" s="162">
        <v>1561801.8</v>
      </c>
      <c r="H114" s="162">
        <v>1414606.01</v>
      </c>
      <c r="I114" s="161">
        <v>90.575258012892547</v>
      </c>
    </row>
    <row r="115" spans="2:9" x14ac:dyDescent="0.3">
      <c r="B115" s="164" t="s">
        <v>20</v>
      </c>
      <c r="C115" s="163" t="s">
        <v>884</v>
      </c>
      <c r="D115" s="163" t="s">
        <v>124</v>
      </c>
      <c r="E115" s="163" t="s">
        <v>165</v>
      </c>
      <c r="F115" s="163" t="s">
        <v>21</v>
      </c>
      <c r="G115" s="162">
        <v>1491801.8</v>
      </c>
      <c r="H115" s="162">
        <v>1369106.01</v>
      </c>
      <c r="I115" s="161">
        <v>91.77532900147996</v>
      </c>
    </row>
    <row r="116" spans="2:9" x14ac:dyDescent="0.3">
      <c r="B116" s="164" t="s">
        <v>166</v>
      </c>
      <c r="C116" s="163" t="s">
        <v>884</v>
      </c>
      <c r="D116" s="163" t="s">
        <v>124</v>
      </c>
      <c r="E116" s="163" t="s">
        <v>165</v>
      </c>
      <c r="F116" s="163" t="s">
        <v>167</v>
      </c>
      <c r="G116" s="162">
        <v>70000</v>
      </c>
      <c r="H116" s="162">
        <v>45500</v>
      </c>
      <c r="I116" s="161">
        <v>65</v>
      </c>
    </row>
    <row r="117" spans="2:9" x14ac:dyDescent="0.3">
      <c r="B117" s="164" t="s">
        <v>168</v>
      </c>
      <c r="C117" s="163" t="s">
        <v>884</v>
      </c>
      <c r="D117" s="163" t="s">
        <v>124</v>
      </c>
      <c r="E117" s="163" t="s">
        <v>169</v>
      </c>
      <c r="F117" s="163"/>
      <c r="G117" s="162">
        <v>1356200</v>
      </c>
      <c r="H117" s="162">
        <v>977133</v>
      </c>
      <c r="I117" s="161">
        <v>72.04932900752101</v>
      </c>
    </row>
    <row r="118" spans="2:9" ht="20.399999999999999" x14ac:dyDescent="0.3">
      <c r="B118" s="164" t="s">
        <v>56</v>
      </c>
      <c r="C118" s="163" t="s">
        <v>884</v>
      </c>
      <c r="D118" s="163" t="s">
        <v>124</v>
      </c>
      <c r="E118" s="163" t="s">
        <v>170</v>
      </c>
      <c r="F118" s="163"/>
      <c r="G118" s="162">
        <v>1356200</v>
      </c>
      <c r="H118" s="162">
        <v>977133</v>
      </c>
      <c r="I118" s="161">
        <v>72.04932900752101</v>
      </c>
    </row>
    <row r="119" spans="2:9" x14ac:dyDescent="0.3">
      <c r="B119" s="164" t="s">
        <v>20</v>
      </c>
      <c r="C119" s="163" t="s">
        <v>884</v>
      </c>
      <c r="D119" s="163" t="s">
        <v>124</v>
      </c>
      <c r="E119" s="163" t="s">
        <v>170</v>
      </c>
      <c r="F119" s="163" t="s">
        <v>21</v>
      </c>
      <c r="G119" s="162">
        <v>764020</v>
      </c>
      <c r="H119" s="162">
        <v>384953</v>
      </c>
      <c r="I119" s="161">
        <v>50.385199340331411</v>
      </c>
    </row>
    <row r="120" spans="2:9" x14ac:dyDescent="0.3">
      <c r="B120" s="164" t="s">
        <v>166</v>
      </c>
      <c r="C120" s="163" t="s">
        <v>884</v>
      </c>
      <c r="D120" s="163" t="s">
        <v>124</v>
      </c>
      <c r="E120" s="163" t="s">
        <v>170</v>
      </c>
      <c r="F120" s="163" t="s">
        <v>167</v>
      </c>
      <c r="G120" s="162">
        <v>135000</v>
      </c>
      <c r="H120" s="162">
        <v>135000</v>
      </c>
      <c r="I120" s="161">
        <v>100</v>
      </c>
    </row>
    <row r="121" spans="2:9" x14ac:dyDescent="0.3">
      <c r="B121" s="164" t="s">
        <v>159</v>
      </c>
      <c r="C121" s="163" t="s">
        <v>884</v>
      </c>
      <c r="D121" s="163" t="s">
        <v>124</v>
      </c>
      <c r="E121" s="163" t="s">
        <v>170</v>
      </c>
      <c r="F121" s="163" t="s">
        <v>160</v>
      </c>
      <c r="G121" s="162">
        <v>457180</v>
      </c>
      <c r="H121" s="162">
        <v>457180</v>
      </c>
      <c r="I121" s="161">
        <v>100</v>
      </c>
    </row>
    <row r="122" spans="2:9" ht="20.399999999999999" x14ac:dyDescent="0.3">
      <c r="B122" s="164" t="s">
        <v>36</v>
      </c>
      <c r="C122" s="163" t="s">
        <v>884</v>
      </c>
      <c r="D122" s="163" t="s">
        <v>124</v>
      </c>
      <c r="E122" s="163" t="s">
        <v>37</v>
      </c>
      <c r="F122" s="163"/>
      <c r="G122" s="162">
        <v>167463000</v>
      </c>
      <c r="H122" s="162">
        <v>144874956.56999999</v>
      </c>
      <c r="I122" s="161">
        <v>86.511621414879698</v>
      </c>
    </row>
    <row r="123" spans="2:9" ht="20.399999999999999" x14ac:dyDescent="0.3">
      <c r="B123" s="164" t="s">
        <v>38</v>
      </c>
      <c r="C123" s="163" t="s">
        <v>884</v>
      </c>
      <c r="D123" s="163" t="s">
        <v>124</v>
      </c>
      <c r="E123" s="163" t="s">
        <v>39</v>
      </c>
      <c r="F123" s="163"/>
      <c r="G123" s="162">
        <v>990000</v>
      </c>
      <c r="H123" s="162">
        <v>948840.2</v>
      </c>
      <c r="I123" s="161">
        <v>95.842444444444439</v>
      </c>
    </row>
    <row r="124" spans="2:9" ht="20.399999999999999" x14ac:dyDescent="0.3">
      <c r="B124" s="164" t="s">
        <v>171</v>
      </c>
      <c r="C124" s="163" t="s">
        <v>884</v>
      </c>
      <c r="D124" s="163" t="s">
        <v>124</v>
      </c>
      <c r="E124" s="163" t="s">
        <v>172</v>
      </c>
      <c r="F124" s="163"/>
      <c r="G124" s="162">
        <v>990000</v>
      </c>
      <c r="H124" s="162">
        <v>948840.2</v>
      </c>
      <c r="I124" s="161">
        <v>95.842444444444439</v>
      </c>
    </row>
    <row r="125" spans="2:9" ht="20.399999999999999" x14ac:dyDescent="0.3">
      <c r="B125" s="164" t="s">
        <v>56</v>
      </c>
      <c r="C125" s="163" t="s">
        <v>884</v>
      </c>
      <c r="D125" s="163" t="s">
        <v>124</v>
      </c>
      <c r="E125" s="163" t="s">
        <v>173</v>
      </c>
      <c r="F125" s="163"/>
      <c r="G125" s="162">
        <v>990000</v>
      </c>
      <c r="H125" s="162">
        <v>948840.2</v>
      </c>
      <c r="I125" s="161">
        <v>95.842444444444439</v>
      </c>
    </row>
    <row r="126" spans="2:9" x14ac:dyDescent="0.3">
      <c r="B126" s="164" t="s">
        <v>20</v>
      </c>
      <c r="C126" s="163" t="s">
        <v>884</v>
      </c>
      <c r="D126" s="163" t="s">
        <v>124</v>
      </c>
      <c r="E126" s="163" t="s">
        <v>173</v>
      </c>
      <c r="F126" s="163" t="s">
        <v>21</v>
      </c>
      <c r="G126" s="162">
        <v>990000</v>
      </c>
      <c r="H126" s="162">
        <v>948840.2</v>
      </c>
      <c r="I126" s="161">
        <v>95.842444444444439</v>
      </c>
    </row>
    <row r="127" spans="2:9" x14ac:dyDescent="0.3">
      <c r="B127" s="164" t="s">
        <v>48</v>
      </c>
      <c r="C127" s="163" t="s">
        <v>884</v>
      </c>
      <c r="D127" s="163" t="s">
        <v>124</v>
      </c>
      <c r="E127" s="163" t="s">
        <v>49</v>
      </c>
      <c r="F127" s="163"/>
      <c r="G127" s="162">
        <v>166473000</v>
      </c>
      <c r="H127" s="162">
        <v>143926116.37</v>
      </c>
      <c r="I127" s="161">
        <v>86.45613184720645</v>
      </c>
    </row>
    <row r="128" spans="2:9" x14ac:dyDescent="0.3">
      <c r="B128" s="164" t="s">
        <v>50</v>
      </c>
      <c r="C128" s="163" t="s">
        <v>884</v>
      </c>
      <c r="D128" s="163" t="s">
        <v>124</v>
      </c>
      <c r="E128" s="163" t="s">
        <v>51</v>
      </c>
      <c r="F128" s="163"/>
      <c r="G128" s="162">
        <v>166473000</v>
      </c>
      <c r="H128" s="162">
        <v>143926116.37</v>
      </c>
      <c r="I128" s="161">
        <v>86.45613184720645</v>
      </c>
    </row>
    <row r="129" spans="2:9" x14ac:dyDescent="0.3">
      <c r="B129" s="164" t="s">
        <v>131</v>
      </c>
      <c r="C129" s="163" t="s">
        <v>884</v>
      </c>
      <c r="D129" s="163" t="s">
        <v>124</v>
      </c>
      <c r="E129" s="163" t="s">
        <v>174</v>
      </c>
      <c r="F129" s="163"/>
      <c r="G129" s="162">
        <v>165057000</v>
      </c>
      <c r="H129" s="162">
        <v>142808014.87</v>
      </c>
      <c r="I129" s="161">
        <v>86.520423168965877</v>
      </c>
    </row>
    <row r="130" spans="2:9" ht="30.6" x14ac:dyDescent="0.3">
      <c r="B130" s="164" t="s">
        <v>14</v>
      </c>
      <c r="C130" s="163" t="s">
        <v>884</v>
      </c>
      <c r="D130" s="163" t="s">
        <v>124</v>
      </c>
      <c r="E130" s="163" t="s">
        <v>174</v>
      </c>
      <c r="F130" s="163" t="s">
        <v>15</v>
      </c>
      <c r="G130" s="162">
        <v>110129132.92</v>
      </c>
      <c r="H130" s="162">
        <v>92389303.049999997</v>
      </c>
      <c r="I130" s="161">
        <v>83.891791935848104</v>
      </c>
    </row>
    <row r="131" spans="2:9" x14ac:dyDescent="0.3">
      <c r="B131" s="164" t="s">
        <v>20</v>
      </c>
      <c r="C131" s="163" t="s">
        <v>884</v>
      </c>
      <c r="D131" s="163" t="s">
        <v>124</v>
      </c>
      <c r="E131" s="163" t="s">
        <v>174</v>
      </c>
      <c r="F131" s="163" t="s">
        <v>21</v>
      </c>
      <c r="G131" s="162">
        <v>53165879.939999998</v>
      </c>
      <c r="H131" s="162">
        <v>48687392.619999997</v>
      </c>
      <c r="I131" s="161">
        <v>91.576388230470059</v>
      </c>
    </row>
    <row r="132" spans="2:9" x14ac:dyDescent="0.3">
      <c r="B132" s="164" t="s">
        <v>166</v>
      </c>
      <c r="C132" s="163" t="s">
        <v>884</v>
      </c>
      <c r="D132" s="163" t="s">
        <v>124</v>
      </c>
      <c r="E132" s="163" t="s">
        <v>174</v>
      </c>
      <c r="F132" s="163" t="s">
        <v>167</v>
      </c>
      <c r="G132" s="162">
        <v>7201.68</v>
      </c>
      <c r="H132" s="162">
        <v>7201.68</v>
      </c>
      <c r="I132" s="161">
        <v>100</v>
      </c>
    </row>
    <row r="133" spans="2:9" x14ac:dyDescent="0.3">
      <c r="B133" s="164" t="s">
        <v>22</v>
      </c>
      <c r="C133" s="163" t="s">
        <v>884</v>
      </c>
      <c r="D133" s="163" t="s">
        <v>124</v>
      </c>
      <c r="E133" s="163" t="s">
        <v>174</v>
      </c>
      <c r="F133" s="163" t="s">
        <v>23</v>
      </c>
      <c r="G133" s="162">
        <v>1754785.46</v>
      </c>
      <c r="H133" s="162">
        <v>1724117.52</v>
      </c>
      <c r="I133" s="161">
        <v>98.252325386831046</v>
      </c>
    </row>
    <row r="134" spans="2:9" x14ac:dyDescent="0.3">
      <c r="B134" s="164" t="s">
        <v>107</v>
      </c>
      <c r="C134" s="163" t="s">
        <v>884</v>
      </c>
      <c r="D134" s="163" t="s">
        <v>124</v>
      </c>
      <c r="E134" s="163" t="s">
        <v>108</v>
      </c>
      <c r="F134" s="163"/>
      <c r="G134" s="162">
        <v>565000</v>
      </c>
      <c r="H134" s="162">
        <v>537067.5</v>
      </c>
      <c r="I134" s="161">
        <v>95.056194690265485</v>
      </c>
    </row>
    <row r="135" spans="2:9" x14ac:dyDescent="0.3">
      <c r="B135" s="164" t="s">
        <v>22</v>
      </c>
      <c r="C135" s="163" t="s">
        <v>884</v>
      </c>
      <c r="D135" s="163" t="s">
        <v>124</v>
      </c>
      <c r="E135" s="163" t="s">
        <v>108</v>
      </c>
      <c r="F135" s="163" t="s">
        <v>23</v>
      </c>
      <c r="G135" s="162">
        <v>565000</v>
      </c>
      <c r="H135" s="162">
        <v>537067.5</v>
      </c>
      <c r="I135" s="161">
        <v>95.056194690265485</v>
      </c>
    </row>
    <row r="136" spans="2:9" x14ac:dyDescent="0.3">
      <c r="B136" s="164" t="s">
        <v>175</v>
      </c>
      <c r="C136" s="163" t="s">
        <v>884</v>
      </c>
      <c r="D136" s="163" t="s">
        <v>124</v>
      </c>
      <c r="E136" s="163" t="s">
        <v>176</v>
      </c>
      <c r="F136" s="163"/>
      <c r="G136" s="162">
        <v>851000</v>
      </c>
      <c r="H136" s="162">
        <v>581034</v>
      </c>
      <c r="I136" s="161">
        <v>68.276615746180966</v>
      </c>
    </row>
    <row r="137" spans="2:9" ht="30.6" x14ac:dyDescent="0.3">
      <c r="B137" s="164" t="s">
        <v>14</v>
      </c>
      <c r="C137" s="163" t="s">
        <v>884</v>
      </c>
      <c r="D137" s="163" t="s">
        <v>124</v>
      </c>
      <c r="E137" s="163" t="s">
        <v>176</v>
      </c>
      <c r="F137" s="163" t="s">
        <v>15</v>
      </c>
      <c r="G137" s="162">
        <v>851000</v>
      </c>
      <c r="H137" s="162">
        <v>581034</v>
      </c>
      <c r="I137" s="161">
        <v>68.276615746180966</v>
      </c>
    </row>
    <row r="138" spans="2:9" x14ac:dyDescent="0.3">
      <c r="B138" s="164" t="s">
        <v>64</v>
      </c>
      <c r="C138" s="163" t="s">
        <v>884</v>
      </c>
      <c r="D138" s="163" t="s">
        <v>124</v>
      </c>
      <c r="E138" s="163" t="s">
        <v>65</v>
      </c>
      <c r="F138" s="163"/>
      <c r="G138" s="162">
        <v>199711305.75</v>
      </c>
      <c r="H138" s="162">
        <v>197148757.34</v>
      </c>
      <c r="I138" s="161">
        <v>98.716873638987764</v>
      </c>
    </row>
    <row r="139" spans="2:9" x14ac:dyDescent="0.3">
      <c r="B139" s="164" t="s">
        <v>66</v>
      </c>
      <c r="C139" s="163" t="s">
        <v>884</v>
      </c>
      <c r="D139" s="163" t="s">
        <v>124</v>
      </c>
      <c r="E139" s="163" t="s">
        <v>67</v>
      </c>
      <c r="F139" s="163"/>
      <c r="G139" s="162">
        <v>107863705.75</v>
      </c>
      <c r="H139" s="162">
        <v>105368344.25</v>
      </c>
      <c r="I139" s="161">
        <v>97.68656056951761</v>
      </c>
    </row>
    <row r="140" spans="2:9" ht="20.399999999999999" x14ac:dyDescent="0.3">
      <c r="B140" s="164" t="s">
        <v>177</v>
      </c>
      <c r="C140" s="163" t="s">
        <v>884</v>
      </c>
      <c r="D140" s="163" t="s">
        <v>124</v>
      </c>
      <c r="E140" s="163" t="s">
        <v>178</v>
      </c>
      <c r="F140" s="163"/>
      <c r="G140" s="162">
        <v>75851447</v>
      </c>
      <c r="H140" s="162">
        <v>75831152</v>
      </c>
      <c r="I140" s="161">
        <v>99.973243753675519</v>
      </c>
    </row>
    <row r="141" spans="2:9" ht="20.399999999999999" x14ac:dyDescent="0.3">
      <c r="B141" s="164" t="s">
        <v>179</v>
      </c>
      <c r="C141" s="163" t="s">
        <v>884</v>
      </c>
      <c r="D141" s="163" t="s">
        <v>124</v>
      </c>
      <c r="E141" s="163" t="s">
        <v>180</v>
      </c>
      <c r="F141" s="163"/>
      <c r="G141" s="162">
        <v>75000000</v>
      </c>
      <c r="H141" s="162">
        <v>75000000</v>
      </c>
      <c r="I141" s="161">
        <v>100</v>
      </c>
    </row>
    <row r="142" spans="2:9" x14ac:dyDescent="0.3">
      <c r="B142" s="164" t="s">
        <v>22</v>
      </c>
      <c r="C142" s="163" t="s">
        <v>884</v>
      </c>
      <c r="D142" s="163" t="s">
        <v>124</v>
      </c>
      <c r="E142" s="163" t="s">
        <v>180</v>
      </c>
      <c r="F142" s="163" t="s">
        <v>23</v>
      </c>
      <c r="G142" s="162">
        <v>75000000</v>
      </c>
      <c r="H142" s="162">
        <v>75000000</v>
      </c>
      <c r="I142" s="161">
        <v>100</v>
      </c>
    </row>
    <row r="143" spans="2:9" ht="20.399999999999999" x14ac:dyDescent="0.3">
      <c r="B143" s="164" t="s">
        <v>56</v>
      </c>
      <c r="C143" s="163" t="s">
        <v>884</v>
      </c>
      <c r="D143" s="163" t="s">
        <v>124</v>
      </c>
      <c r="E143" s="163" t="s">
        <v>181</v>
      </c>
      <c r="F143" s="163"/>
      <c r="G143" s="162">
        <v>851447</v>
      </c>
      <c r="H143" s="162">
        <v>831152</v>
      </c>
      <c r="I143" s="161">
        <v>97.616410651514414</v>
      </c>
    </row>
    <row r="144" spans="2:9" x14ac:dyDescent="0.3">
      <c r="B144" s="164" t="s">
        <v>20</v>
      </c>
      <c r="C144" s="163" t="s">
        <v>884</v>
      </c>
      <c r="D144" s="163" t="s">
        <v>124</v>
      </c>
      <c r="E144" s="163" t="s">
        <v>181</v>
      </c>
      <c r="F144" s="163" t="s">
        <v>21</v>
      </c>
      <c r="G144" s="162">
        <v>851447</v>
      </c>
      <c r="H144" s="162">
        <v>831152</v>
      </c>
      <c r="I144" s="161">
        <v>97.616410651514414</v>
      </c>
    </row>
    <row r="145" spans="2:9" ht="30.6" x14ac:dyDescent="0.3">
      <c r="B145" s="164" t="s">
        <v>182</v>
      </c>
      <c r="C145" s="163" t="s">
        <v>884</v>
      </c>
      <c r="D145" s="163" t="s">
        <v>124</v>
      </c>
      <c r="E145" s="163" t="s">
        <v>183</v>
      </c>
      <c r="F145" s="163"/>
      <c r="G145" s="162">
        <v>6776869.8200000003</v>
      </c>
      <c r="H145" s="162">
        <v>5645739.8200000003</v>
      </c>
      <c r="I145" s="161">
        <v>83.308960773279253</v>
      </c>
    </row>
    <row r="146" spans="2:9" ht="20.399999999999999" x14ac:dyDescent="0.3">
      <c r="B146" s="164" t="s">
        <v>56</v>
      </c>
      <c r="C146" s="163" t="s">
        <v>884</v>
      </c>
      <c r="D146" s="163" t="s">
        <v>124</v>
      </c>
      <c r="E146" s="163" t="s">
        <v>184</v>
      </c>
      <c r="F146" s="163"/>
      <c r="G146" s="162">
        <v>6776869.8200000003</v>
      </c>
      <c r="H146" s="162">
        <v>5645739.8200000003</v>
      </c>
      <c r="I146" s="161">
        <v>83.308960773279253</v>
      </c>
    </row>
    <row r="147" spans="2:9" x14ac:dyDescent="0.3">
      <c r="B147" s="164" t="s">
        <v>20</v>
      </c>
      <c r="C147" s="163" t="s">
        <v>884</v>
      </c>
      <c r="D147" s="163" t="s">
        <v>124</v>
      </c>
      <c r="E147" s="163" t="s">
        <v>184</v>
      </c>
      <c r="F147" s="163" t="s">
        <v>21</v>
      </c>
      <c r="G147" s="162">
        <v>4043869.82</v>
      </c>
      <c r="H147" s="162">
        <v>2912739.82</v>
      </c>
      <c r="I147" s="161">
        <v>72.02852588365468</v>
      </c>
    </row>
    <row r="148" spans="2:9" x14ac:dyDescent="0.3">
      <c r="B148" s="164" t="s">
        <v>159</v>
      </c>
      <c r="C148" s="163" t="s">
        <v>884</v>
      </c>
      <c r="D148" s="163" t="s">
        <v>124</v>
      </c>
      <c r="E148" s="163" t="s">
        <v>184</v>
      </c>
      <c r="F148" s="163" t="s">
        <v>160</v>
      </c>
      <c r="G148" s="162">
        <v>2733000</v>
      </c>
      <c r="H148" s="162">
        <v>2733000</v>
      </c>
      <c r="I148" s="161">
        <v>100</v>
      </c>
    </row>
    <row r="149" spans="2:9" ht="20.399999999999999" x14ac:dyDescent="0.3">
      <c r="B149" s="164" t="s">
        <v>185</v>
      </c>
      <c r="C149" s="163" t="s">
        <v>884</v>
      </c>
      <c r="D149" s="163" t="s">
        <v>124</v>
      </c>
      <c r="E149" s="163" t="s">
        <v>186</v>
      </c>
      <c r="F149" s="163"/>
      <c r="G149" s="162">
        <v>25235388.93</v>
      </c>
      <c r="H149" s="162">
        <v>23891452.43</v>
      </c>
      <c r="I149" s="161">
        <v>94.674397514823639</v>
      </c>
    </row>
    <row r="150" spans="2:9" ht="20.399999999999999" x14ac:dyDescent="0.3">
      <c r="B150" s="164" t="s">
        <v>56</v>
      </c>
      <c r="C150" s="163" t="s">
        <v>884</v>
      </c>
      <c r="D150" s="163" t="s">
        <v>124</v>
      </c>
      <c r="E150" s="163" t="s">
        <v>187</v>
      </c>
      <c r="F150" s="163"/>
      <c r="G150" s="162">
        <v>25235388.93</v>
      </c>
      <c r="H150" s="162">
        <v>23891452.43</v>
      </c>
      <c r="I150" s="161">
        <v>94.674397514823639</v>
      </c>
    </row>
    <row r="151" spans="2:9" x14ac:dyDescent="0.3">
      <c r="B151" s="164" t="s">
        <v>20</v>
      </c>
      <c r="C151" s="163" t="s">
        <v>884</v>
      </c>
      <c r="D151" s="163" t="s">
        <v>124</v>
      </c>
      <c r="E151" s="163" t="s">
        <v>187</v>
      </c>
      <c r="F151" s="163" t="s">
        <v>21</v>
      </c>
      <c r="G151" s="162">
        <v>25235388.93</v>
      </c>
      <c r="H151" s="162">
        <v>23891452.43</v>
      </c>
      <c r="I151" s="161">
        <v>94.674397514823639</v>
      </c>
    </row>
    <row r="152" spans="2:9" x14ac:dyDescent="0.3">
      <c r="B152" s="164" t="s">
        <v>188</v>
      </c>
      <c r="C152" s="163" t="s">
        <v>884</v>
      </c>
      <c r="D152" s="163" t="s">
        <v>124</v>
      </c>
      <c r="E152" s="163" t="s">
        <v>189</v>
      </c>
      <c r="F152" s="163"/>
      <c r="G152" s="162">
        <v>91847600</v>
      </c>
      <c r="H152" s="162">
        <v>91780413.090000004</v>
      </c>
      <c r="I152" s="161">
        <v>99.926849574730312</v>
      </c>
    </row>
    <row r="153" spans="2:9" x14ac:dyDescent="0.3">
      <c r="B153" s="164" t="s">
        <v>190</v>
      </c>
      <c r="C153" s="163" t="s">
        <v>884</v>
      </c>
      <c r="D153" s="163" t="s">
        <v>124</v>
      </c>
      <c r="E153" s="163" t="s">
        <v>191</v>
      </c>
      <c r="F153" s="163"/>
      <c r="G153" s="162">
        <v>91847600</v>
      </c>
      <c r="H153" s="162">
        <v>91780413.090000004</v>
      </c>
      <c r="I153" s="161">
        <v>99.926849574730312</v>
      </c>
    </row>
    <row r="154" spans="2:9" x14ac:dyDescent="0.3">
      <c r="B154" s="164" t="s">
        <v>131</v>
      </c>
      <c r="C154" s="163" t="s">
        <v>884</v>
      </c>
      <c r="D154" s="163" t="s">
        <v>124</v>
      </c>
      <c r="E154" s="163" t="s">
        <v>192</v>
      </c>
      <c r="F154" s="163"/>
      <c r="G154" s="162">
        <v>91847600</v>
      </c>
      <c r="H154" s="162">
        <v>91780413.090000004</v>
      </c>
      <c r="I154" s="161">
        <v>99.926849574730312</v>
      </c>
    </row>
    <row r="155" spans="2:9" ht="30.6" x14ac:dyDescent="0.3">
      <c r="B155" s="164" t="s">
        <v>14</v>
      </c>
      <c r="C155" s="163" t="s">
        <v>884</v>
      </c>
      <c r="D155" s="163" t="s">
        <v>124</v>
      </c>
      <c r="E155" s="163" t="s">
        <v>192</v>
      </c>
      <c r="F155" s="163" t="s">
        <v>15</v>
      </c>
      <c r="G155" s="162">
        <v>85923514.25</v>
      </c>
      <c r="H155" s="162">
        <v>85923103.409999996</v>
      </c>
      <c r="I155" s="161">
        <v>99.999521853821278</v>
      </c>
    </row>
    <row r="156" spans="2:9" x14ac:dyDescent="0.3">
      <c r="B156" s="164" t="s">
        <v>20</v>
      </c>
      <c r="C156" s="163" t="s">
        <v>884</v>
      </c>
      <c r="D156" s="163" t="s">
        <v>124</v>
      </c>
      <c r="E156" s="163" t="s">
        <v>192</v>
      </c>
      <c r="F156" s="163" t="s">
        <v>21</v>
      </c>
      <c r="G156" s="162">
        <v>5880882.4699999997</v>
      </c>
      <c r="H156" s="162">
        <v>5814106.4000000004</v>
      </c>
      <c r="I156" s="161">
        <v>98.864522963336839</v>
      </c>
    </row>
    <row r="157" spans="2:9" x14ac:dyDescent="0.3">
      <c r="B157" s="164" t="s">
        <v>22</v>
      </c>
      <c r="C157" s="163" t="s">
        <v>884</v>
      </c>
      <c r="D157" s="163" t="s">
        <v>124</v>
      </c>
      <c r="E157" s="163" t="s">
        <v>192</v>
      </c>
      <c r="F157" s="163" t="s">
        <v>23</v>
      </c>
      <c r="G157" s="162">
        <v>43203.28</v>
      </c>
      <c r="H157" s="162">
        <v>43203.28</v>
      </c>
      <c r="I157" s="161">
        <v>100</v>
      </c>
    </row>
    <row r="158" spans="2:9" ht="20.399999999999999" x14ac:dyDescent="0.3">
      <c r="B158" s="164" t="s">
        <v>87</v>
      </c>
      <c r="C158" s="163" t="s">
        <v>884</v>
      </c>
      <c r="D158" s="163" t="s">
        <v>124</v>
      </c>
      <c r="E158" s="163" t="s">
        <v>88</v>
      </c>
      <c r="F158" s="163"/>
      <c r="G158" s="162">
        <v>1472000</v>
      </c>
      <c r="H158" s="162">
        <v>1472000</v>
      </c>
      <c r="I158" s="161">
        <v>100</v>
      </c>
    </row>
    <row r="159" spans="2:9" x14ac:dyDescent="0.3">
      <c r="B159" s="164" t="s">
        <v>89</v>
      </c>
      <c r="C159" s="163" t="s">
        <v>884</v>
      </c>
      <c r="D159" s="163" t="s">
        <v>124</v>
      </c>
      <c r="E159" s="163" t="s">
        <v>90</v>
      </c>
      <c r="F159" s="163"/>
      <c r="G159" s="162">
        <v>522000</v>
      </c>
      <c r="H159" s="162">
        <v>522000</v>
      </c>
      <c r="I159" s="161">
        <v>100</v>
      </c>
    </row>
    <row r="160" spans="2:9" x14ac:dyDescent="0.3">
      <c r="B160" s="164" t="s">
        <v>195</v>
      </c>
      <c r="C160" s="163" t="s">
        <v>884</v>
      </c>
      <c r="D160" s="163" t="s">
        <v>124</v>
      </c>
      <c r="E160" s="163" t="s">
        <v>196</v>
      </c>
      <c r="F160" s="163"/>
      <c r="G160" s="162">
        <v>522000</v>
      </c>
      <c r="H160" s="162">
        <v>522000</v>
      </c>
      <c r="I160" s="161">
        <v>100</v>
      </c>
    </row>
    <row r="161" spans="2:9" ht="20.399999999999999" x14ac:dyDescent="0.3">
      <c r="B161" s="164" t="s">
        <v>56</v>
      </c>
      <c r="C161" s="163" t="s">
        <v>884</v>
      </c>
      <c r="D161" s="163" t="s">
        <v>124</v>
      </c>
      <c r="E161" s="163" t="s">
        <v>197</v>
      </c>
      <c r="F161" s="163"/>
      <c r="G161" s="162">
        <v>522000</v>
      </c>
      <c r="H161" s="162">
        <v>522000</v>
      </c>
      <c r="I161" s="161">
        <v>100</v>
      </c>
    </row>
    <row r="162" spans="2:9" x14ac:dyDescent="0.3">
      <c r="B162" s="164" t="s">
        <v>20</v>
      </c>
      <c r="C162" s="163" t="s">
        <v>884</v>
      </c>
      <c r="D162" s="163" t="s">
        <v>124</v>
      </c>
      <c r="E162" s="163" t="s">
        <v>197</v>
      </c>
      <c r="F162" s="163" t="s">
        <v>21</v>
      </c>
      <c r="G162" s="162">
        <v>522000</v>
      </c>
      <c r="H162" s="162">
        <v>522000</v>
      </c>
      <c r="I162" s="161">
        <v>100</v>
      </c>
    </row>
    <row r="163" spans="2:9" ht="20.399999999999999" x14ac:dyDescent="0.3">
      <c r="B163" s="164" t="s">
        <v>198</v>
      </c>
      <c r="C163" s="163" t="s">
        <v>884</v>
      </c>
      <c r="D163" s="163" t="s">
        <v>124</v>
      </c>
      <c r="E163" s="163" t="s">
        <v>199</v>
      </c>
      <c r="F163" s="163"/>
      <c r="G163" s="162">
        <v>950000</v>
      </c>
      <c r="H163" s="162">
        <v>950000</v>
      </c>
      <c r="I163" s="161">
        <v>100</v>
      </c>
    </row>
    <row r="164" spans="2:9" x14ac:dyDescent="0.3">
      <c r="B164" s="164" t="s">
        <v>200</v>
      </c>
      <c r="C164" s="163" t="s">
        <v>884</v>
      </c>
      <c r="D164" s="163" t="s">
        <v>124</v>
      </c>
      <c r="E164" s="163" t="s">
        <v>201</v>
      </c>
      <c r="F164" s="163"/>
      <c r="G164" s="162">
        <v>950000</v>
      </c>
      <c r="H164" s="162">
        <v>950000</v>
      </c>
      <c r="I164" s="161">
        <v>100</v>
      </c>
    </row>
    <row r="165" spans="2:9" ht="20.399999999999999" x14ac:dyDescent="0.3">
      <c r="B165" s="164" t="s">
        <v>56</v>
      </c>
      <c r="C165" s="163" t="s">
        <v>884</v>
      </c>
      <c r="D165" s="163" t="s">
        <v>124</v>
      </c>
      <c r="E165" s="163" t="s">
        <v>202</v>
      </c>
      <c r="F165" s="163"/>
      <c r="G165" s="162">
        <v>950000</v>
      </c>
      <c r="H165" s="162">
        <v>950000</v>
      </c>
      <c r="I165" s="161">
        <v>100</v>
      </c>
    </row>
    <row r="166" spans="2:9" x14ac:dyDescent="0.3">
      <c r="B166" s="164" t="s">
        <v>159</v>
      </c>
      <c r="C166" s="163" t="s">
        <v>884</v>
      </c>
      <c r="D166" s="163" t="s">
        <v>124</v>
      </c>
      <c r="E166" s="163" t="s">
        <v>202</v>
      </c>
      <c r="F166" s="163" t="s">
        <v>160</v>
      </c>
      <c r="G166" s="162">
        <v>950000</v>
      </c>
      <c r="H166" s="162">
        <v>950000</v>
      </c>
      <c r="I166" s="161">
        <v>100</v>
      </c>
    </row>
    <row r="167" spans="2:9" x14ac:dyDescent="0.3">
      <c r="B167" s="164" t="s">
        <v>95</v>
      </c>
      <c r="C167" s="163" t="s">
        <v>884</v>
      </c>
      <c r="D167" s="163" t="s">
        <v>124</v>
      </c>
      <c r="E167" s="163" t="s">
        <v>96</v>
      </c>
      <c r="F167" s="163"/>
      <c r="G167" s="162">
        <v>10975000</v>
      </c>
      <c r="H167" s="162">
        <v>9980537.5999999996</v>
      </c>
      <c r="I167" s="161">
        <v>90.938839179954428</v>
      </c>
    </row>
    <row r="168" spans="2:9" ht="20.399999999999999" x14ac:dyDescent="0.3">
      <c r="B168" s="164" t="s">
        <v>203</v>
      </c>
      <c r="C168" s="163" t="s">
        <v>884</v>
      </c>
      <c r="D168" s="163" t="s">
        <v>124</v>
      </c>
      <c r="E168" s="163" t="s">
        <v>204</v>
      </c>
      <c r="F168" s="163"/>
      <c r="G168" s="162">
        <v>10975000</v>
      </c>
      <c r="H168" s="162">
        <v>9980537.5999999996</v>
      </c>
      <c r="I168" s="161">
        <v>90.938839179954428</v>
      </c>
    </row>
    <row r="169" spans="2:9" x14ac:dyDescent="0.3">
      <c r="B169" s="164" t="s">
        <v>131</v>
      </c>
      <c r="C169" s="163" t="s">
        <v>884</v>
      </c>
      <c r="D169" s="163" t="s">
        <v>124</v>
      </c>
      <c r="E169" s="163" t="s">
        <v>205</v>
      </c>
      <c r="F169" s="163"/>
      <c r="G169" s="162">
        <v>10975000</v>
      </c>
      <c r="H169" s="162">
        <v>9980537.5999999996</v>
      </c>
      <c r="I169" s="161">
        <v>90.938839179954428</v>
      </c>
    </row>
    <row r="170" spans="2:9" x14ac:dyDescent="0.3">
      <c r="B170" s="164" t="s">
        <v>159</v>
      </c>
      <c r="C170" s="163" t="s">
        <v>884</v>
      </c>
      <c r="D170" s="163" t="s">
        <v>124</v>
      </c>
      <c r="E170" s="163" t="s">
        <v>205</v>
      </c>
      <c r="F170" s="163" t="s">
        <v>160</v>
      </c>
      <c r="G170" s="162">
        <v>10975000</v>
      </c>
      <c r="H170" s="162">
        <v>9980537.5999999996</v>
      </c>
      <c r="I170" s="161">
        <v>90.938839179954428</v>
      </c>
    </row>
    <row r="171" spans="2:9" x14ac:dyDescent="0.3">
      <c r="B171" s="164" t="s">
        <v>10</v>
      </c>
      <c r="C171" s="163" t="s">
        <v>884</v>
      </c>
      <c r="D171" s="163" t="s">
        <v>124</v>
      </c>
      <c r="E171" s="163" t="s">
        <v>11</v>
      </c>
      <c r="F171" s="163"/>
      <c r="G171" s="162">
        <v>41961939.149999999</v>
      </c>
      <c r="H171" s="162">
        <v>41431818.030000001</v>
      </c>
      <c r="I171" s="161">
        <v>98.736662006717594</v>
      </c>
    </row>
    <row r="172" spans="2:9" ht="20.399999999999999" x14ac:dyDescent="0.3">
      <c r="B172" s="164" t="s">
        <v>206</v>
      </c>
      <c r="C172" s="163" t="s">
        <v>884</v>
      </c>
      <c r="D172" s="163" t="s">
        <v>124</v>
      </c>
      <c r="E172" s="163" t="s">
        <v>207</v>
      </c>
      <c r="F172" s="163"/>
      <c r="G172" s="162">
        <v>484000</v>
      </c>
      <c r="H172" s="162">
        <v>6784</v>
      </c>
      <c r="I172" s="161">
        <v>1.4016528925619836</v>
      </c>
    </row>
    <row r="173" spans="2:9" x14ac:dyDescent="0.3">
      <c r="B173" s="164" t="s">
        <v>20</v>
      </c>
      <c r="C173" s="163" t="s">
        <v>884</v>
      </c>
      <c r="D173" s="163" t="s">
        <v>124</v>
      </c>
      <c r="E173" s="163" t="s">
        <v>207</v>
      </c>
      <c r="F173" s="163" t="s">
        <v>21</v>
      </c>
      <c r="G173" s="162">
        <v>484000</v>
      </c>
      <c r="H173" s="162">
        <v>6784</v>
      </c>
      <c r="I173" s="161">
        <v>1.4016528925619836</v>
      </c>
    </row>
    <row r="174" spans="2:9" x14ac:dyDescent="0.3">
      <c r="B174" s="164" t="s">
        <v>115</v>
      </c>
      <c r="C174" s="163" t="s">
        <v>884</v>
      </c>
      <c r="D174" s="163" t="s">
        <v>124</v>
      </c>
      <c r="E174" s="163" t="s">
        <v>116</v>
      </c>
      <c r="F174" s="163"/>
      <c r="G174" s="162">
        <v>41477939.149999999</v>
      </c>
      <c r="H174" s="162">
        <v>41425034.030000001</v>
      </c>
      <c r="I174" s="161">
        <v>99.872449979231916</v>
      </c>
    </row>
    <row r="175" spans="2:9" x14ac:dyDescent="0.3">
      <c r="B175" s="164" t="s">
        <v>22</v>
      </c>
      <c r="C175" s="163" t="s">
        <v>884</v>
      </c>
      <c r="D175" s="163" t="s">
        <v>124</v>
      </c>
      <c r="E175" s="163" t="s">
        <v>116</v>
      </c>
      <c r="F175" s="163" t="s">
        <v>23</v>
      </c>
      <c r="G175" s="162">
        <v>41477939.149999999</v>
      </c>
      <c r="H175" s="162">
        <v>41425034.030000001</v>
      </c>
      <c r="I175" s="161">
        <v>99.872449979231916</v>
      </c>
    </row>
    <row r="176" spans="2:9" x14ac:dyDescent="0.3">
      <c r="B176" s="164" t="s">
        <v>208</v>
      </c>
      <c r="C176" s="163" t="s">
        <v>884</v>
      </c>
      <c r="D176" s="163" t="s">
        <v>209</v>
      </c>
      <c r="E176" s="163"/>
      <c r="F176" s="163"/>
      <c r="G176" s="162">
        <v>915000</v>
      </c>
      <c r="H176" s="162">
        <v>555903.93999999994</v>
      </c>
      <c r="I176" s="161">
        <v>60.754528961748633</v>
      </c>
    </row>
    <row r="177" spans="2:9" x14ac:dyDescent="0.3">
      <c r="B177" s="164" t="s">
        <v>210</v>
      </c>
      <c r="C177" s="163" t="s">
        <v>884</v>
      </c>
      <c r="D177" s="163" t="s">
        <v>211</v>
      </c>
      <c r="E177" s="163"/>
      <c r="F177" s="163"/>
      <c r="G177" s="162">
        <v>915000</v>
      </c>
      <c r="H177" s="162">
        <v>555903.93999999994</v>
      </c>
      <c r="I177" s="161">
        <v>60.754528961748633</v>
      </c>
    </row>
    <row r="178" spans="2:9" x14ac:dyDescent="0.3">
      <c r="B178" s="164" t="s">
        <v>212</v>
      </c>
      <c r="C178" s="163" t="s">
        <v>884</v>
      </c>
      <c r="D178" s="163" t="s">
        <v>211</v>
      </c>
      <c r="E178" s="163" t="s">
        <v>213</v>
      </c>
      <c r="F178" s="163"/>
      <c r="G178" s="162">
        <v>915000</v>
      </c>
      <c r="H178" s="162">
        <v>555903.93999999994</v>
      </c>
      <c r="I178" s="161">
        <v>60.754528961748633</v>
      </c>
    </row>
    <row r="179" spans="2:9" x14ac:dyDescent="0.3">
      <c r="B179" s="164" t="s">
        <v>214</v>
      </c>
      <c r="C179" s="163" t="s">
        <v>884</v>
      </c>
      <c r="D179" s="163" t="s">
        <v>211</v>
      </c>
      <c r="E179" s="163" t="s">
        <v>215</v>
      </c>
      <c r="F179" s="163"/>
      <c r="G179" s="162">
        <v>915000</v>
      </c>
      <c r="H179" s="162">
        <v>555903.93999999994</v>
      </c>
      <c r="I179" s="161">
        <v>60.754528961748633</v>
      </c>
    </row>
    <row r="180" spans="2:9" ht="20.399999999999999" x14ac:dyDescent="0.3">
      <c r="B180" s="164" t="s">
        <v>216</v>
      </c>
      <c r="C180" s="163" t="s">
        <v>884</v>
      </c>
      <c r="D180" s="163" t="s">
        <v>211</v>
      </c>
      <c r="E180" s="163" t="s">
        <v>217</v>
      </c>
      <c r="F180" s="163"/>
      <c r="G180" s="162">
        <v>83000</v>
      </c>
      <c r="H180" s="162">
        <v>31800</v>
      </c>
      <c r="I180" s="161">
        <v>38.313253012048193</v>
      </c>
    </row>
    <row r="181" spans="2:9" ht="20.399999999999999" x14ac:dyDescent="0.3">
      <c r="B181" s="164" t="s">
        <v>56</v>
      </c>
      <c r="C181" s="163" t="s">
        <v>884</v>
      </c>
      <c r="D181" s="163" t="s">
        <v>211</v>
      </c>
      <c r="E181" s="163" t="s">
        <v>218</v>
      </c>
      <c r="F181" s="163"/>
      <c r="G181" s="162">
        <v>83000</v>
      </c>
      <c r="H181" s="162">
        <v>31800</v>
      </c>
      <c r="I181" s="161">
        <v>38.313253012048193</v>
      </c>
    </row>
    <row r="182" spans="2:9" x14ac:dyDescent="0.3">
      <c r="B182" s="164" t="s">
        <v>20</v>
      </c>
      <c r="C182" s="163" t="s">
        <v>884</v>
      </c>
      <c r="D182" s="163" t="s">
        <v>211</v>
      </c>
      <c r="E182" s="163" t="s">
        <v>218</v>
      </c>
      <c r="F182" s="163" t="s">
        <v>21</v>
      </c>
      <c r="G182" s="162">
        <v>83000</v>
      </c>
      <c r="H182" s="162">
        <v>31800</v>
      </c>
      <c r="I182" s="161">
        <v>38.313253012048193</v>
      </c>
    </row>
    <row r="183" spans="2:9" ht="20.399999999999999" x14ac:dyDescent="0.3">
      <c r="B183" s="164" t="s">
        <v>219</v>
      </c>
      <c r="C183" s="163" t="s">
        <v>884</v>
      </c>
      <c r="D183" s="163" t="s">
        <v>211</v>
      </c>
      <c r="E183" s="163" t="s">
        <v>220</v>
      </c>
      <c r="F183" s="163"/>
      <c r="G183" s="162">
        <v>62000</v>
      </c>
      <c r="H183" s="162">
        <v>52139.94</v>
      </c>
      <c r="I183" s="161">
        <v>84.096677419354833</v>
      </c>
    </row>
    <row r="184" spans="2:9" ht="20.399999999999999" x14ac:dyDescent="0.3">
      <c r="B184" s="164" t="s">
        <v>56</v>
      </c>
      <c r="C184" s="163" t="s">
        <v>884</v>
      </c>
      <c r="D184" s="163" t="s">
        <v>211</v>
      </c>
      <c r="E184" s="163" t="s">
        <v>221</v>
      </c>
      <c r="F184" s="163"/>
      <c r="G184" s="162">
        <v>62000</v>
      </c>
      <c r="H184" s="162">
        <v>52139.94</v>
      </c>
      <c r="I184" s="161">
        <v>84.096677419354833</v>
      </c>
    </row>
    <row r="185" spans="2:9" x14ac:dyDescent="0.3">
      <c r="B185" s="164" t="s">
        <v>20</v>
      </c>
      <c r="C185" s="163" t="s">
        <v>884</v>
      </c>
      <c r="D185" s="163" t="s">
        <v>211</v>
      </c>
      <c r="E185" s="163" t="s">
        <v>221</v>
      </c>
      <c r="F185" s="163" t="s">
        <v>21</v>
      </c>
      <c r="G185" s="162">
        <v>62000</v>
      </c>
      <c r="H185" s="162">
        <v>52139.94</v>
      </c>
      <c r="I185" s="161">
        <v>84.096677419354833</v>
      </c>
    </row>
    <row r="186" spans="2:9" ht="20.399999999999999" x14ac:dyDescent="0.3">
      <c r="B186" s="164" t="s">
        <v>222</v>
      </c>
      <c r="C186" s="163" t="s">
        <v>884</v>
      </c>
      <c r="D186" s="163" t="s">
        <v>211</v>
      </c>
      <c r="E186" s="163" t="s">
        <v>223</v>
      </c>
      <c r="F186" s="163"/>
      <c r="G186" s="162">
        <v>770000</v>
      </c>
      <c r="H186" s="162">
        <v>471964</v>
      </c>
      <c r="I186" s="161">
        <v>61.294025974025978</v>
      </c>
    </row>
    <row r="187" spans="2:9" ht="20.399999999999999" x14ac:dyDescent="0.3">
      <c r="B187" s="164" t="s">
        <v>56</v>
      </c>
      <c r="C187" s="163" t="s">
        <v>884</v>
      </c>
      <c r="D187" s="163" t="s">
        <v>211</v>
      </c>
      <c r="E187" s="163" t="s">
        <v>224</v>
      </c>
      <c r="F187" s="163"/>
      <c r="G187" s="162">
        <v>770000</v>
      </c>
      <c r="H187" s="162">
        <v>471964</v>
      </c>
      <c r="I187" s="161">
        <v>61.294025974025978</v>
      </c>
    </row>
    <row r="188" spans="2:9" x14ac:dyDescent="0.3">
      <c r="B188" s="164" t="s">
        <v>20</v>
      </c>
      <c r="C188" s="163" t="s">
        <v>884</v>
      </c>
      <c r="D188" s="163" t="s">
        <v>211</v>
      </c>
      <c r="E188" s="163" t="s">
        <v>224</v>
      </c>
      <c r="F188" s="163" t="s">
        <v>21</v>
      </c>
      <c r="G188" s="162">
        <v>770000</v>
      </c>
      <c r="H188" s="162">
        <v>471964</v>
      </c>
      <c r="I188" s="161">
        <v>61.294025974025978</v>
      </c>
    </row>
    <row r="189" spans="2:9" x14ac:dyDescent="0.3">
      <c r="B189" s="164" t="s">
        <v>225</v>
      </c>
      <c r="C189" s="163" t="s">
        <v>884</v>
      </c>
      <c r="D189" s="163" t="s">
        <v>226</v>
      </c>
      <c r="E189" s="163"/>
      <c r="F189" s="163"/>
      <c r="G189" s="162">
        <v>81237709</v>
      </c>
      <c r="H189" s="162">
        <v>69310822</v>
      </c>
      <c r="I189" s="161">
        <v>85.31853353963983</v>
      </c>
    </row>
    <row r="190" spans="2:9" ht="20.399999999999999" x14ac:dyDescent="0.3">
      <c r="B190" s="164" t="s">
        <v>227</v>
      </c>
      <c r="C190" s="163" t="s">
        <v>884</v>
      </c>
      <c r="D190" s="163" t="s">
        <v>228</v>
      </c>
      <c r="E190" s="163"/>
      <c r="F190" s="163"/>
      <c r="G190" s="162">
        <v>75242169</v>
      </c>
      <c r="H190" s="162">
        <v>66123118.950000003</v>
      </c>
      <c r="I190" s="161">
        <v>87.880399819415103</v>
      </c>
    </row>
    <row r="191" spans="2:9" x14ac:dyDescent="0.3">
      <c r="B191" s="164" t="s">
        <v>212</v>
      </c>
      <c r="C191" s="163" t="s">
        <v>884</v>
      </c>
      <c r="D191" s="163" t="s">
        <v>228</v>
      </c>
      <c r="E191" s="163" t="s">
        <v>213</v>
      </c>
      <c r="F191" s="163"/>
      <c r="G191" s="162">
        <v>74918100</v>
      </c>
      <c r="H191" s="162">
        <v>65919902.950000003</v>
      </c>
      <c r="I191" s="161">
        <v>87.989288236087148</v>
      </c>
    </row>
    <row r="192" spans="2:9" x14ac:dyDescent="0.3">
      <c r="B192" s="164" t="s">
        <v>229</v>
      </c>
      <c r="C192" s="163" t="s">
        <v>884</v>
      </c>
      <c r="D192" s="163" t="s">
        <v>228</v>
      </c>
      <c r="E192" s="163" t="s">
        <v>230</v>
      </c>
      <c r="F192" s="163"/>
      <c r="G192" s="162">
        <v>30802600</v>
      </c>
      <c r="H192" s="162">
        <v>23986890.899999999</v>
      </c>
      <c r="I192" s="161">
        <v>77.872942219163306</v>
      </c>
    </row>
    <row r="193" spans="2:9" ht="30.6" x14ac:dyDescent="0.3">
      <c r="B193" s="164" t="s">
        <v>1256</v>
      </c>
      <c r="C193" s="163" t="s">
        <v>884</v>
      </c>
      <c r="D193" s="163" t="s">
        <v>228</v>
      </c>
      <c r="E193" s="163" t="s">
        <v>231</v>
      </c>
      <c r="F193" s="163"/>
      <c r="G193" s="162">
        <v>22710000</v>
      </c>
      <c r="H193" s="162">
        <v>22710000</v>
      </c>
      <c r="I193" s="161">
        <v>100</v>
      </c>
    </row>
    <row r="194" spans="2:9" ht="20.399999999999999" x14ac:dyDescent="0.3">
      <c r="B194" s="164" t="s">
        <v>56</v>
      </c>
      <c r="C194" s="163" t="s">
        <v>884</v>
      </c>
      <c r="D194" s="163" t="s">
        <v>228</v>
      </c>
      <c r="E194" s="163" t="s">
        <v>232</v>
      </c>
      <c r="F194" s="163"/>
      <c r="G194" s="162">
        <v>22710000</v>
      </c>
      <c r="H194" s="162">
        <v>22710000</v>
      </c>
      <c r="I194" s="161">
        <v>100</v>
      </c>
    </row>
    <row r="195" spans="2:9" x14ac:dyDescent="0.3">
      <c r="B195" s="164" t="s">
        <v>159</v>
      </c>
      <c r="C195" s="163" t="s">
        <v>884</v>
      </c>
      <c r="D195" s="163" t="s">
        <v>228</v>
      </c>
      <c r="E195" s="163" t="s">
        <v>232</v>
      </c>
      <c r="F195" s="163" t="s">
        <v>160</v>
      </c>
      <c r="G195" s="162">
        <v>22710000</v>
      </c>
      <c r="H195" s="162">
        <v>22710000</v>
      </c>
      <c r="I195" s="161">
        <v>100</v>
      </c>
    </row>
    <row r="196" spans="2:9" ht="20.399999999999999" x14ac:dyDescent="0.3">
      <c r="B196" s="164" t="s">
        <v>233</v>
      </c>
      <c r="C196" s="163" t="s">
        <v>884</v>
      </c>
      <c r="D196" s="163" t="s">
        <v>228</v>
      </c>
      <c r="E196" s="163" t="s">
        <v>234</v>
      </c>
      <c r="F196" s="163"/>
      <c r="G196" s="162">
        <v>650000</v>
      </c>
      <c r="H196" s="162">
        <v>650000</v>
      </c>
      <c r="I196" s="161">
        <v>100</v>
      </c>
    </row>
    <row r="197" spans="2:9" ht="20.399999999999999" x14ac:dyDescent="0.3">
      <c r="B197" s="164" t="s">
        <v>56</v>
      </c>
      <c r="C197" s="163" t="s">
        <v>884</v>
      </c>
      <c r="D197" s="163" t="s">
        <v>228</v>
      </c>
      <c r="E197" s="163" t="s">
        <v>235</v>
      </c>
      <c r="F197" s="163"/>
      <c r="G197" s="162">
        <v>650000</v>
      </c>
      <c r="H197" s="162">
        <v>650000</v>
      </c>
      <c r="I197" s="161">
        <v>100</v>
      </c>
    </row>
    <row r="198" spans="2:9" ht="30.6" x14ac:dyDescent="0.3">
      <c r="B198" s="164" t="s">
        <v>14</v>
      </c>
      <c r="C198" s="163" t="s">
        <v>884</v>
      </c>
      <c r="D198" s="163" t="s">
        <v>228</v>
      </c>
      <c r="E198" s="163" t="s">
        <v>235</v>
      </c>
      <c r="F198" s="163" t="s">
        <v>15</v>
      </c>
      <c r="G198" s="162">
        <v>650000</v>
      </c>
      <c r="H198" s="162">
        <v>650000</v>
      </c>
      <c r="I198" s="161">
        <v>100</v>
      </c>
    </row>
    <row r="199" spans="2:9" ht="20.399999999999999" x14ac:dyDescent="0.3">
      <c r="B199" s="164" t="s">
        <v>236</v>
      </c>
      <c r="C199" s="163" t="s">
        <v>884</v>
      </c>
      <c r="D199" s="163" t="s">
        <v>228</v>
      </c>
      <c r="E199" s="163" t="s">
        <v>237</v>
      </c>
      <c r="F199" s="163"/>
      <c r="G199" s="162">
        <v>164000</v>
      </c>
      <c r="H199" s="162">
        <v>143430</v>
      </c>
      <c r="I199" s="161">
        <v>87.457317073170742</v>
      </c>
    </row>
    <row r="200" spans="2:9" ht="20.399999999999999" x14ac:dyDescent="0.3">
      <c r="B200" s="164" t="s">
        <v>56</v>
      </c>
      <c r="C200" s="163" t="s">
        <v>884</v>
      </c>
      <c r="D200" s="163" t="s">
        <v>228</v>
      </c>
      <c r="E200" s="163" t="s">
        <v>238</v>
      </c>
      <c r="F200" s="163"/>
      <c r="G200" s="162">
        <v>164000</v>
      </c>
      <c r="H200" s="162">
        <v>143430</v>
      </c>
      <c r="I200" s="161">
        <v>87.457317073170742</v>
      </c>
    </row>
    <row r="201" spans="2:9" x14ac:dyDescent="0.3">
      <c r="B201" s="164" t="s">
        <v>20</v>
      </c>
      <c r="C201" s="163" t="s">
        <v>884</v>
      </c>
      <c r="D201" s="163" t="s">
        <v>228</v>
      </c>
      <c r="E201" s="163" t="s">
        <v>238</v>
      </c>
      <c r="F201" s="163" t="s">
        <v>21</v>
      </c>
      <c r="G201" s="162">
        <v>164000</v>
      </c>
      <c r="H201" s="162">
        <v>143430</v>
      </c>
      <c r="I201" s="161">
        <v>87.457317073170742</v>
      </c>
    </row>
    <row r="202" spans="2:9" ht="30.6" x14ac:dyDescent="0.3">
      <c r="B202" s="164" t="s">
        <v>239</v>
      </c>
      <c r="C202" s="163" t="s">
        <v>884</v>
      </c>
      <c r="D202" s="163" t="s">
        <v>228</v>
      </c>
      <c r="E202" s="163" t="s">
        <v>240</v>
      </c>
      <c r="F202" s="163"/>
      <c r="G202" s="162">
        <v>7278600</v>
      </c>
      <c r="H202" s="162">
        <v>483460.9</v>
      </c>
      <c r="I202" s="161">
        <v>6.6422237792982175</v>
      </c>
    </row>
    <row r="203" spans="2:9" ht="20.399999999999999" x14ac:dyDescent="0.3">
      <c r="B203" s="164" t="s">
        <v>56</v>
      </c>
      <c r="C203" s="163" t="s">
        <v>884</v>
      </c>
      <c r="D203" s="163" t="s">
        <v>228</v>
      </c>
      <c r="E203" s="163" t="s">
        <v>241</v>
      </c>
      <c r="F203" s="163"/>
      <c r="G203" s="162">
        <v>7278600</v>
      </c>
      <c r="H203" s="162">
        <v>483460.9</v>
      </c>
      <c r="I203" s="161">
        <v>6.6422237792982175</v>
      </c>
    </row>
    <row r="204" spans="2:9" x14ac:dyDescent="0.3">
      <c r="B204" s="164" t="s">
        <v>20</v>
      </c>
      <c r="C204" s="163" t="s">
        <v>884</v>
      </c>
      <c r="D204" s="163" t="s">
        <v>228</v>
      </c>
      <c r="E204" s="163" t="s">
        <v>241</v>
      </c>
      <c r="F204" s="163" t="s">
        <v>21</v>
      </c>
      <c r="G204" s="162">
        <v>7278600</v>
      </c>
      <c r="H204" s="162">
        <v>483460.9</v>
      </c>
      <c r="I204" s="161">
        <v>6.6422237792982175</v>
      </c>
    </row>
    <row r="205" spans="2:9" ht="20.399999999999999" x14ac:dyDescent="0.3">
      <c r="B205" s="164" t="s">
        <v>242</v>
      </c>
      <c r="C205" s="163" t="s">
        <v>884</v>
      </c>
      <c r="D205" s="163" t="s">
        <v>228</v>
      </c>
      <c r="E205" s="163" t="s">
        <v>243</v>
      </c>
      <c r="F205" s="163"/>
      <c r="G205" s="162">
        <v>42608631.920000002</v>
      </c>
      <c r="H205" s="162">
        <v>40429599.969999999</v>
      </c>
      <c r="I205" s="161">
        <v>94.885937774084709</v>
      </c>
    </row>
    <row r="206" spans="2:9" ht="20.399999999999999" x14ac:dyDescent="0.3">
      <c r="B206" s="164" t="s">
        <v>244</v>
      </c>
      <c r="C206" s="163" t="s">
        <v>884</v>
      </c>
      <c r="D206" s="163" t="s">
        <v>228</v>
      </c>
      <c r="E206" s="163" t="s">
        <v>245</v>
      </c>
      <c r="F206" s="163"/>
      <c r="G206" s="162">
        <v>42408631.920000002</v>
      </c>
      <c r="H206" s="162">
        <v>40429599.969999999</v>
      </c>
      <c r="I206" s="161">
        <v>95.333421852104863</v>
      </c>
    </row>
    <row r="207" spans="2:9" x14ac:dyDescent="0.3">
      <c r="B207" s="164" t="s">
        <v>131</v>
      </c>
      <c r="C207" s="163" t="s">
        <v>884</v>
      </c>
      <c r="D207" s="163" t="s">
        <v>228</v>
      </c>
      <c r="E207" s="163" t="s">
        <v>246</v>
      </c>
      <c r="F207" s="163"/>
      <c r="G207" s="162">
        <v>42028131.920000002</v>
      </c>
      <c r="H207" s="162">
        <v>40429599.969999999</v>
      </c>
      <c r="I207" s="161">
        <v>96.196519148072568</v>
      </c>
    </row>
    <row r="208" spans="2:9" ht="30.6" x14ac:dyDescent="0.3">
      <c r="B208" s="164" t="s">
        <v>14</v>
      </c>
      <c r="C208" s="163" t="s">
        <v>884</v>
      </c>
      <c r="D208" s="163" t="s">
        <v>228</v>
      </c>
      <c r="E208" s="163" t="s">
        <v>246</v>
      </c>
      <c r="F208" s="163" t="s">
        <v>15</v>
      </c>
      <c r="G208" s="162">
        <v>36038612.590000004</v>
      </c>
      <c r="H208" s="162">
        <v>35902735.100000001</v>
      </c>
      <c r="I208" s="161">
        <v>99.622966922878419</v>
      </c>
    </row>
    <row r="209" spans="2:9" x14ac:dyDescent="0.3">
      <c r="B209" s="164" t="s">
        <v>20</v>
      </c>
      <c r="C209" s="163" t="s">
        <v>884</v>
      </c>
      <c r="D209" s="163" t="s">
        <v>228</v>
      </c>
      <c r="E209" s="163" t="s">
        <v>246</v>
      </c>
      <c r="F209" s="163" t="s">
        <v>21</v>
      </c>
      <c r="G209" s="162">
        <v>5801891.3700000001</v>
      </c>
      <c r="H209" s="162">
        <v>4356558.7</v>
      </c>
      <c r="I209" s="161">
        <v>75.088594773190323</v>
      </c>
    </row>
    <row r="210" spans="2:9" x14ac:dyDescent="0.3">
      <c r="B210" s="164" t="s">
        <v>22</v>
      </c>
      <c r="C210" s="163" t="s">
        <v>884</v>
      </c>
      <c r="D210" s="163" t="s">
        <v>228</v>
      </c>
      <c r="E210" s="163" t="s">
        <v>246</v>
      </c>
      <c r="F210" s="163" t="s">
        <v>23</v>
      </c>
      <c r="G210" s="162">
        <v>187627.96</v>
      </c>
      <c r="H210" s="162">
        <v>170306.17</v>
      </c>
      <c r="I210" s="161">
        <v>90.768012400710447</v>
      </c>
    </row>
    <row r="211" spans="2:9" ht="20.399999999999999" x14ac:dyDescent="0.3">
      <c r="B211" s="164" t="s">
        <v>56</v>
      </c>
      <c r="C211" s="163" t="s">
        <v>884</v>
      </c>
      <c r="D211" s="163" t="s">
        <v>228</v>
      </c>
      <c r="E211" s="163" t="s">
        <v>247</v>
      </c>
      <c r="F211" s="163"/>
      <c r="G211" s="162">
        <v>380500</v>
      </c>
      <c r="H211" s="162">
        <v>0</v>
      </c>
      <c r="I211" s="161">
        <v>0</v>
      </c>
    </row>
    <row r="212" spans="2:9" x14ac:dyDescent="0.3">
      <c r="B212" s="164" t="s">
        <v>20</v>
      </c>
      <c r="C212" s="163" t="s">
        <v>884</v>
      </c>
      <c r="D212" s="163" t="s">
        <v>228</v>
      </c>
      <c r="E212" s="163" t="s">
        <v>247</v>
      </c>
      <c r="F212" s="163" t="s">
        <v>21</v>
      </c>
      <c r="G212" s="162">
        <v>380500</v>
      </c>
      <c r="H212" s="162">
        <v>0</v>
      </c>
      <c r="I212" s="161">
        <v>0</v>
      </c>
    </row>
    <row r="213" spans="2:9" ht="20.399999999999999" x14ac:dyDescent="0.3">
      <c r="B213" s="164" t="s">
        <v>248</v>
      </c>
      <c r="C213" s="163" t="s">
        <v>884</v>
      </c>
      <c r="D213" s="163" t="s">
        <v>228</v>
      </c>
      <c r="E213" s="163" t="s">
        <v>249</v>
      </c>
      <c r="F213" s="163"/>
      <c r="G213" s="162">
        <v>200000</v>
      </c>
      <c r="H213" s="162">
        <v>0</v>
      </c>
      <c r="I213" s="161">
        <v>0</v>
      </c>
    </row>
    <row r="214" spans="2:9" ht="20.399999999999999" x14ac:dyDescent="0.3">
      <c r="B214" s="164" t="s">
        <v>56</v>
      </c>
      <c r="C214" s="163" t="s">
        <v>884</v>
      </c>
      <c r="D214" s="163" t="s">
        <v>228</v>
      </c>
      <c r="E214" s="163" t="s">
        <v>250</v>
      </c>
      <c r="F214" s="163"/>
      <c r="G214" s="162">
        <v>200000</v>
      </c>
      <c r="H214" s="162">
        <v>0</v>
      </c>
      <c r="I214" s="161">
        <v>0</v>
      </c>
    </row>
    <row r="215" spans="2:9" x14ac:dyDescent="0.3">
      <c r="B215" s="164" t="s">
        <v>20</v>
      </c>
      <c r="C215" s="163" t="s">
        <v>884</v>
      </c>
      <c r="D215" s="163" t="s">
        <v>228</v>
      </c>
      <c r="E215" s="163" t="s">
        <v>250</v>
      </c>
      <c r="F215" s="163" t="s">
        <v>21</v>
      </c>
      <c r="G215" s="162">
        <v>200000</v>
      </c>
      <c r="H215" s="162">
        <v>0</v>
      </c>
      <c r="I215" s="161">
        <v>0</v>
      </c>
    </row>
    <row r="216" spans="2:9" x14ac:dyDescent="0.3">
      <c r="B216" s="164" t="s">
        <v>251</v>
      </c>
      <c r="C216" s="163" t="s">
        <v>884</v>
      </c>
      <c r="D216" s="163" t="s">
        <v>228</v>
      </c>
      <c r="E216" s="163" t="s">
        <v>252</v>
      </c>
      <c r="F216" s="163"/>
      <c r="G216" s="162">
        <v>1506868.08</v>
      </c>
      <c r="H216" s="162">
        <v>1503412.08</v>
      </c>
      <c r="I216" s="161">
        <v>99.770650128842064</v>
      </c>
    </row>
    <row r="217" spans="2:9" ht="20.399999999999999" x14ac:dyDescent="0.3">
      <c r="B217" s="164" t="s">
        <v>253</v>
      </c>
      <c r="C217" s="163" t="s">
        <v>884</v>
      </c>
      <c r="D217" s="163" t="s">
        <v>228</v>
      </c>
      <c r="E217" s="163" t="s">
        <v>254</v>
      </c>
      <c r="F217" s="163"/>
      <c r="G217" s="162">
        <v>1506868.08</v>
      </c>
      <c r="H217" s="162">
        <v>1503412.08</v>
      </c>
      <c r="I217" s="161">
        <v>99.770650128842064</v>
      </c>
    </row>
    <row r="218" spans="2:9" ht="20.399999999999999" x14ac:dyDescent="0.3">
      <c r="B218" s="164" t="s">
        <v>56</v>
      </c>
      <c r="C218" s="163" t="s">
        <v>884</v>
      </c>
      <c r="D218" s="163" t="s">
        <v>228</v>
      </c>
      <c r="E218" s="163" t="s">
        <v>255</v>
      </c>
      <c r="F218" s="163"/>
      <c r="G218" s="162">
        <v>1506868.08</v>
      </c>
      <c r="H218" s="162">
        <v>1503412.08</v>
      </c>
      <c r="I218" s="161">
        <v>99.770650128842064</v>
      </c>
    </row>
    <row r="219" spans="2:9" x14ac:dyDescent="0.3">
      <c r="B219" s="164" t="s">
        <v>20</v>
      </c>
      <c r="C219" s="163" t="s">
        <v>884</v>
      </c>
      <c r="D219" s="163" t="s">
        <v>228</v>
      </c>
      <c r="E219" s="163" t="s">
        <v>255</v>
      </c>
      <c r="F219" s="163" t="s">
        <v>21</v>
      </c>
      <c r="G219" s="162">
        <v>1506868.08</v>
      </c>
      <c r="H219" s="162">
        <v>1503412.08</v>
      </c>
      <c r="I219" s="161">
        <v>99.770650128842064</v>
      </c>
    </row>
    <row r="220" spans="2:9" x14ac:dyDescent="0.3">
      <c r="B220" s="164" t="s">
        <v>10</v>
      </c>
      <c r="C220" s="163" t="s">
        <v>884</v>
      </c>
      <c r="D220" s="163" t="s">
        <v>228</v>
      </c>
      <c r="E220" s="163" t="s">
        <v>11</v>
      </c>
      <c r="F220" s="163"/>
      <c r="G220" s="162">
        <v>324069</v>
      </c>
      <c r="H220" s="162">
        <v>203216</v>
      </c>
      <c r="I220" s="161">
        <v>62.707633250943474</v>
      </c>
    </row>
    <row r="221" spans="2:9" x14ac:dyDescent="0.3">
      <c r="B221" s="164" t="s">
        <v>256</v>
      </c>
      <c r="C221" s="163" t="s">
        <v>884</v>
      </c>
      <c r="D221" s="163" t="s">
        <v>228</v>
      </c>
      <c r="E221" s="163" t="s">
        <v>257</v>
      </c>
      <c r="F221" s="163"/>
      <c r="G221" s="162">
        <v>324069</v>
      </c>
      <c r="H221" s="162">
        <v>203216</v>
      </c>
      <c r="I221" s="161">
        <v>62.707633250943474</v>
      </c>
    </row>
    <row r="222" spans="2:9" x14ac:dyDescent="0.3">
      <c r="B222" s="164" t="s">
        <v>20</v>
      </c>
      <c r="C222" s="163" t="s">
        <v>884</v>
      </c>
      <c r="D222" s="163" t="s">
        <v>228</v>
      </c>
      <c r="E222" s="163" t="s">
        <v>257</v>
      </c>
      <c r="F222" s="163" t="s">
        <v>21</v>
      </c>
      <c r="G222" s="162">
        <v>166200</v>
      </c>
      <c r="H222" s="162">
        <v>45347</v>
      </c>
      <c r="I222" s="161">
        <v>27.284596871239469</v>
      </c>
    </row>
    <row r="223" spans="2:9" x14ac:dyDescent="0.3">
      <c r="B223" s="164" t="s">
        <v>22</v>
      </c>
      <c r="C223" s="163" t="s">
        <v>884</v>
      </c>
      <c r="D223" s="163" t="s">
        <v>228</v>
      </c>
      <c r="E223" s="163" t="s">
        <v>257</v>
      </c>
      <c r="F223" s="163" t="s">
        <v>23</v>
      </c>
      <c r="G223" s="162">
        <v>157869</v>
      </c>
      <c r="H223" s="162">
        <v>157869</v>
      </c>
      <c r="I223" s="161">
        <v>100</v>
      </c>
    </row>
    <row r="224" spans="2:9" x14ac:dyDescent="0.3">
      <c r="B224" s="164" t="s">
        <v>258</v>
      </c>
      <c r="C224" s="163" t="s">
        <v>884</v>
      </c>
      <c r="D224" s="163" t="s">
        <v>259</v>
      </c>
      <c r="E224" s="163"/>
      <c r="F224" s="163"/>
      <c r="G224" s="162">
        <v>5995540</v>
      </c>
      <c r="H224" s="162">
        <v>3187703.05</v>
      </c>
      <c r="I224" s="161">
        <v>53.167905643194771</v>
      </c>
    </row>
    <row r="225" spans="2:9" x14ac:dyDescent="0.3">
      <c r="B225" s="164" t="s">
        <v>212</v>
      </c>
      <c r="C225" s="163" t="s">
        <v>884</v>
      </c>
      <c r="D225" s="163" t="s">
        <v>259</v>
      </c>
      <c r="E225" s="163" t="s">
        <v>213</v>
      </c>
      <c r="F225" s="163"/>
      <c r="G225" s="162">
        <v>5177300</v>
      </c>
      <c r="H225" s="162">
        <v>3187703.05</v>
      </c>
      <c r="I225" s="161">
        <v>61.570761787031849</v>
      </c>
    </row>
    <row r="226" spans="2:9" x14ac:dyDescent="0.3">
      <c r="B226" s="164" t="s">
        <v>229</v>
      </c>
      <c r="C226" s="163" t="s">
        <v>884</v>
      </c>
      <c r="D226" s="163" t="s">
        <v>259</v>
      </c>
      <c r="E226" s="163" t="s">
        <v>230</v>
      </c>
      <c r="F226" s="163"/>
      <c r="G226" s="162">
        <v>1336300</v>
      </c>
      <c r="H226" s="162">
        <v>263970</v>
      </c>
      <c r="I226" s="161">
        <v>19.753797799895235</v>
      </c>
    </row>
    <row r="227" spans="2:9" ht="20.399999999999999" x14ac:dyDescent="0.3">
      <c r="B227" s="164" t="s">
        <v>236</v>
      </c>
      <c r="C227" s="163" t="s">
        <v>884</v>
      </c>
      <c r="D227" s="163" t="s">
        <v>259</v>
      </c>
      <c r="E227" s="163" t="s">
        <v>237</v>
      </c>
      <c r="F227" s="163"/>
      <c r="G227" s="162">
        <v>1336300</v>
      </c>
      <c r="H227" s="162">
        <v>263970</v>
      </c>
      <c r="I227" s="161">
        <v>19.753797799895235</v>
      </c>
    </row>
    <row r="228" spans="2:9" ht="51" x14ac:dyDescent="0.3">
      <c r="B228" s="164" t="s">
        <v>260</v>
      </c>
      <c r="C228" s="163" t="s">
        <v>884</v>
      </c>
      <c r="D228" s="163" t="s">
        <v>259</v>
      </c>
      <c r="E228" s="163" t="s">
        <v>261</v>
      </c>
      <c r="F228" s="163"/>
      <c r="G228" s="162">
        <v>1336300</v>
      </c>
      <c r="H228" s="162">
        <v>263970</v>
      </c>
      <c r="I228" s="161">
        <v>19.753797799895235</v>
      </c>
    </row>
    <row r="229" spans="2:9" x14ac:dyDescent="0.3">
      <c r="B229" s="164" t="s">
        <v>20</v>
      </c>
      <c r="C229" s="163" t="s">
        <v>884</v>
      </c>
      <c r="D229" s="163" t="s">
        <v>259</v>
      </c>
      <c r="E229" s="163" t="s">
        <v>261</v>
      </c>
      <c r="F229" s="163" t="s">
        <v>21</v>
      </c>
      <c r="G229" s="162">
        <v>1336300</v>
      </c>
      <c r="H229" s="162">
        <v>263970</v>
      </c>
      <c r="I229" s="161">
        <v>19.753797799895235</v>
      </c>
    </row>
    <row r="230" spans="2:9" x14ac:dyDescent="0.3">
      <c r="B230" s="164" t="s">
        <v>262</v>
      </c>
      <c r="C230" s="163" t="s">
        <v>884</v>
      </c>
      <c r="D230" s="163" t="s">
        <v>259</v>
      </c>
      <c r="E230" s="163" t="s">
        <v>263</v>
      </c>
      <c r="F230" s="163"/>
      <c r="G230" s="162">
        <v>3841000</v>
      </c>
      <c r="H230" s="162">
        <v>2923733.05</v>
      </c>
      <c r="I230" s="161">
        <v>76.11905883884404</v>
      </c>
    </row>
    <row r="231" spans="2:9" ht="20.399999999999999" x14ac:dyDescent="0.3">
      <c r="B231" s="164" t="s">
        <v>264</v>
      </c>
      <c r="C231" s="163" t="s">
        <v>884</v>
      </c>
      <c r="D231" s="163" t="s">
        <v>259</v>
      </c>
      <c r="E231" s="163" t="s">
        <v>265</v>
      </c>
      <c r="F231" s="163"/>
      <c r="G231" s="162">
        <v>3841000</v>
      </c>
      <c r="H231" s="162">
        <v>2923733.05</v>
      </c>
      <c r="I231" s="161">
        <v>76.11905883884404</v>
      </c>
    </row>
    <row r="232" spans="2:9" ht="20.399999999999999" x14ac:dyDescent="0.3">
      <c r="B232" s="164" t="s">
        <v>56</v>
      </c>
      <c r="C232" s="163" t="s">
        <v>884</v>
      </c>
      <c r="D232" s="163" t="s">
        <v>259</v>
      </c>
      <c r="E232" s="163" t="s">
        <v>266</v>
      </c>
      <c r="F232" s="163"/>
      <c r="G232" s="162">
        <v>3841000</v>
      </c>
      <c r="H232" s="162">
        <v>2923733.05</v>
      </c>
      <c r="I232" s="161">
        <v>76.11905883884404</v>
      </c>
    </row>
    <row r="233" spans="2:9" x14ac:dyDescent="0.3">
      <c r="B233" s="164" t="s">
        <v>20</v>
      </c>
      <c r="C233" s="163" t="s">
        <v>884</v>
      </c>
      <c r="D233" s="163" t="s">
        <v>259</v>
      </c>
      <c r="E233" s="163" t="s">
        <v>266</v>
      </c>
      <c r="F233" s="163" t="s">
        <v>21</v>
      </c>
      <c r="G233" s="162">
        <v>3841000</v>
      </c>
      <c r="H233" s="162">
        <v>2923733.05</v>
      </c>
      <c r="I233" s="161">
        <v>76.11905883884404</v>
      </c>
    </row>
    <row r="234" spans="2:9" x14ac:dyDescent="0.3">
      <c r="B234" s="164" t="s">
        <v>10</v>
      </c>
      <c r="C234" s="163" t="s">
        <v>884</v>
      </c>
      <c r="D234" s="163" t="s">
        <v>259</v>
      </c>
      <c r="E234" s="163" t="s">
        <v>11</v>
      </c>
      <c r="F234" s="163"/>
      <c r="G234" s="162">
        <v>818240</v>
      </c>
      <c r="H234" s="162">
        <v>0</v>
      </c>
      <c r="I234" s="161">
        <v>0</v>
      </c>
    </row>
    <row r="235" spans="2:9" x14ac:dyDescent="0.3">
      <c r="B235" s="164" t="s">
        <v>256</v>
      </c>
      <c r="C235" s="163" t="s">
        <v>884</v>
      </c>
      <c r="D235" s="163" t="s">
        <v>259</v>
      </c>
      <c r="E235" s="163" t="s">
        <v>257</v>
      </c>
      <c r="F235" s="163"/>
      <c r="G235" s="162">
        <v>818240</v>
      </c>
      <c r="H235" s="162">
        <v>0</v>
      </c>
      <c r="I235" s="161">
        <v>0</v>
      </c>
    </row>
    <row r="236" spans="2:9" x14ac:dyDescent="0.3">
      <c r="B236" s="164" t="s">
        <v>22</v>
      </c>
      <c r="C236" s="163" t="s">
        <v>884</v>
      </c>
      <c r="D236" s="163" t="s">
        <v>259</v>
      </c>
      <c r="E236" s="163" t="s">
        <v>257</v>
      </c>
      <c r="F236" s="163" t="s">
        <v>23</v>
      </c>
      <c r="G236" s="162">
        <v>818240</v>
      </c>
      <c r="H236" s="162">
        <v>0</v>
      </c>
      <c r="I236" s="161">
        <v>0</v>
      </c>
    </row>
    <row r="237" spans="2:9" x14ac:dyDescent="0.3">
      <c r="B237" s="164" t="s">
        <v>267</v>
      </c>
      <c r="C237" s="163" t="s">
        <v>884</v>
      </c>
      <c r="D237" s="163" t="s">
        <v>268</v>
      </c>
      <c r="E237" s="163"/>
      <c r="F237" s="163"/>
      <c r="G237" s="162">
        <v>628742221.83000004</v>
      </c>
      <c r="H237" s="162">
        <v>593477460.54999995</v>
      </c>
      <c r="I237" s="161">
        <v>94.391221067139497</v>
      </c>
    </row>
    <row r="238" spans="2:9" x14ac:dyDescent="0.3">
      <c r="B238" s="164" t="s">
        <v>269</v>
      </c>
      <c r="C238" s="163" t="s">
        <v>884</v>
      </c>
      <c r="D238" s="163" t="s">
        <v>270</v>
      </c>
      <c r="E238" s="163"/>
      <c r="F238" s="163"/>
      <c r="G238" s="162">
        <v>5526000</v>
      </c>
      <c r="H238" s="162">
        <v>4379513.3499999996</v>
      </c>
      <c r="I238" s="161">
        <v>79.252865544697784</v>
      </c>
    </row>
    <row r="239" spans="2:9" x14ac:dyDescent="0.3">
      <c r="B239" s="164" t="s">
        <v>271</v>
      </c>
      <c r="C239" s="163" t="s">
        <v>884</v>
      </c>
      <c r="D239" s="163" t="s">
        <v>270</v>
      </c>
      <c r="E239" s="163" t="s">
        <v>272</v>
      </c>
      <c r="F239" s="163"/>
      <c r="G239" s="162">
        <v>2912000</v>
      </c>
      <c r="H239" s="162">
        <v>2272520</v>
      </c>
      <c r="I239" s="161">
        <v>78.039835164835168</v>
      </c>
    </row>
    <row r="240" spans="2:9" x14ac:dyDescent="0.3">
      <c r="B240" s="164" t="s">
        <v>273</v>
      </c>
      <c r="C240" s="163" t="s">
        <v>884</v>
      </c>
      <c r="D240" s="163" t="s">
        <v>270</v>
      </c>
      <c r="E240" s="163" t="s">
        <v>274</v>
      </c>
      <c r="F240" s="163"/>
      <c r="G240" s="162">
        <v>2638000</v>
      </c>
      <c r="H240" s="162">
        <v>2000000</v>
      </c>
      <c r="I240" s="161">
        <v>75.815011372251703</v>
      </c>
    </row>
    <row r="241" spans="2:9" x14ac:dyDescent="0.3">
      <c r="B241" s="164" t="s">
        <v>275</v>
      </c>
      <c r="C241" s="163" t="s">
        <v>884</v>
      </c>
      <c r="D241" s="163" t="s">
        <v>270</v>
      </c>
      <c r="E241" s="163" t="s">
        <v>276</v>
      </c>
      <c r="F241" s="163"/>
      <c r="G241" s="162">
        <v>2000000</v>
      </c>
      <c r="H241" s="162">
        <v>2000000</v>
      </c>
      <c r="I241" s="161">
        <v>100</v>
      </c>
    </row>
    <row r="242" spans="2:9" x14ac:dyDescent="0.3">
      <c r="B242" s="164" t="s">
        <v>277</v>
      </c>
      <c r="C242" s="163" t="s">
        <v>884</v>
      </c>
      <c r="D242" s="163" t="s">
        <v>270</v>
      </c>
      <c r="E242" s="163" t="s">
        <v>278</v>
      </c>
      <c r="F242" s="163"/>
      <c r="G242" s="162">
        <v>2000000</v>
      </c>
      <c r="H242" s="162">
        <v>2000000</v>
      </c>
      <c r="I242" s="161">
        <v>100</v>
      </c>
    </row>
    <row r="243" spans="2:9" x14ac:dyDescent="0.3">
      <c r="B243" s="164" t="s">
        <v>22</v>
      </c>
      <c r="C243" s="163" t="s">
        <v>884</v>
      </c>
      <c r="D243" s="163" t="s">
        <v>270</v>
      </c>
      <c r="E243" s="163" t="s">
        <v>278</v>
      </c>
      <c r="F243" s="163" t="s">
        <v>23</v>
      </c>
      <c r="G243" s="162">
        <v>2000000</v>
      </c>
      <c r="H243" s="162">
        <v>2000000</v>
      </c>
      <c r="I243" s="161">
        <v>100</v>
      </c>
    </row>
    <row r="244" spans="2:9" x14ac:dyDescent="0.3">
      <c r="B244" s="164" t="s">
        <v>279</v>
      </c>
      <c r="C244" s="163" t="s">
        <v>884</v>
      </c>
      <c r="D244" s="163" t="s">
        <v>270</v>
      </c>
      <c r="E244" s="163" t="s">
        <v>280</v>
      </c>
      <c r="F244" s="163"/>
      <c r="G244" s="162">
        <v>638000</v>
      </c>
      <c r="H244" s="162">
        <v>0</v>
      </c>
      <c r="I244" s="161">
        <v>0</v>
      </c>
    </row>
    <row r="245" spans="2:9" ht="20.399999999999999" x14ac:dyDescent="0.3">
      <c r="B245" s="164" t="s">
        <v>281</v>
      </c>
      <c r="C245" s="163" t="s">
        <v>884</v>
      </c>
      <c r="D245" s="163" t="s">
        <v>270</v>
      </c>
      <c r="E245" s="163" t="s">
        <v>282</v>
      </c>
      <c r="F245" s="163"/>
      <c r="G245" s="162">
        <v>638000</v>
      </c>
      <c r="H245" s="162">
        <v>0</v>
      </c>
      <c r="I245" s="161">
        <v>0</v>
      </c>
    </row>
    <row r="246" spans="2:9" x14ac:dyDescent="0.3">
      <c r="B246" s="164" t="s">
        <v>20</v>
      </c>
      <c r="C246" s="163" t="s">
        <v>884</v>
      </c>
      <c r="D246" s="163" t="s">
        <v>270</v>
      </c>
      <c r="E246" s="163" t="s">
        <v>282</v>
      </c>
      <c r="F246" s="163" t="s">
        <v>21</v>
      </c>
      <c r="G246" s="162">
        <v>638000</v>
      </c>
      <c r="H246" s="162">
        <v>0</v>
      </c>
      <c r="I246" s="161">
        <v>0</v>
      </c>
    </row>
    <row r="247" spans="2:9" x14ac:dyDescent="0.3">
      <c r="B247" s="164" t="s">
        <v>283</v>
      </c>
      <c r="C247" s="163" t="s">
        <v>884</v>
      </c>
      <c r="D247" s="163" t="s">
        <v>270</v>
      </c>
      <c r="E247" s="163" t="s">
        <v>284</v>
      </c>
      <c r="F247" s="163"/>
      <c r="G247" s="162">
        <v>274000</v>
      </c>
      <c r="H247" s="162">
        <v>272520</v>
      </c>
      <c r="I247" s="161">
        <v>99.459854014598534</v>
      </c>
    </row>
    <row r="248" spans="2:9" x14ac:dyDescent="0.3">
      <c r="B248" s="164" t="s">
        <v>285</v>
      </c>
      <c r="C248" s="163" t="s">
        <v>884</v>
      </c>
      <c r="D248" s="163" t="s">
        <v>270</v>
      </c>
      <c r="E248" s="163" t="s">
        <v>286</v>
      </c>
      <c r="F248" s="163"/>
      <c r="G248" s="162">
        <v>274000</v>
      </c>
      <c r="H248" s="162">
        <v>272520</v>
      </c>
      <c r="I248" s="161">
        <v>99.459854014598534</v>
      </c>
    </row>
    <row r="249" spans="2:9" ht="20.399999999999999" x14ac:dyDescent="0.3">
      <c r="B249" s="164" t="s">
        <v>56</v>
      </c>
      <c r="C249" s="163" t="s">
        <v>884</v>
      </c>
      <c r="D249" s="163" t="s">
        <v>270</v>
      </c>
      <c r="E249" s="163" t="s">
        <v>287</v>
      </c>
      <c r="F249" s="163"/>
      <c r="G249" s="162">
        <v>274000</v>
      </c>
      <c r="H249" s="162">
        <v>272520</v>
      </c>
      <c r="I249" s="161">
        <v>99.459854014598534</v>
      </c>
    </row>
    <row r="250" spans="2:9" x14ac:dyDescent="0.3">
      <c r="B250" s="164" t="s">
        <v>20</v>
      </c>
      <c r="C250" s="163" t="s">
        <v>884</v>
      </c>
      <c r="D250" s="163" t="s">
        <v>270</v>
      </c>
      <c r="E250" s="163" t="s">
        <v>287</v>
      </c>
      <c r="F250" s="163" t="s">
        <v>21</v>
      </c>
      <c r="G250" s="162">
        <v>274000</v>
      </c>
      <c r="H250" s="162">
        <v>272520</v>
      </c>
      <c r="I250" s="161">
        <v>99.459854014598534</v>
      </c>
    </row>
    <row r="251" spans="2:9" x14ac:dyDescent="0.3">
      <c r="B251" s="164" t="s">
        <v>72</v>
      </c>
      <c r="C251" s="163" t="s">
        <v>884</v>
      </c>
      <c r="D251" s="163" t="s">
        <v>270</v>
      </c>
      <c r="E251" s="163" t="s">
        <v>73</v>
      </c>
      <c r="F251" s="163"/>
      <c r="G251" s="162">
        <v>2614000</v>
      </c>
      <c r="H251" s="162">
        <v>2106993.35</v>
      </c>
      <c r="I251" s="161">
        <v>80.604183244070398</v>
      </c>
    </row>
    <row r="252" spans="2:9" x14ac:dyDescent="0.3">
      <c r="B252" s="164" t="s">
        <v>74</v>
      </c>
      <c r="C252" s="163" t="s">
        <v>884</v>
      </c>
      <c r="D252" s="163" t="s">
        <v>270</v>
      </c>
      <c r="E252" s="163" t="s">
        <v>75</v>
      </c>
      <c r="F252" s="163"/>
      <c r="G252" s="162">
        <v>2614000</v>
      </c>
      <c r="H252" s="162">
        <v>2106993.35</v>
      </c>
      <c r="I252" s="161">
        <v>80.604183244070398</v>
      </c>
    </row>
    <row r="253" spans="2:9" x14ac:dyDescent="0.3">
      <c r="B253" s="164" t="s">
        <v>76</v>
      </c>
      <c r="C253" s="163" t="s">
        <v>884</v>
      </c>
      <c r="D253" s="163" t="s">
        <v>270</v>
      </c>
      <c r="E253" s="163" t="s">
        <v>77</v>
      </c>
      <c r="F253" s="163"/>
      <c r="G253" s="162">
        <v>2614000</v>
      </c>
      <c r="H253" s="162">
        <v>2106993.35</v>
      </c>
      <c r="I253" s="161">
        <v>80.604183244070398</v>
      </c>
    </row>
    <row r="254" spans="2:9" ht="20.399999999999999" x14ac:dyDescent="0.3">
      <c r="B254" s="164" t="s">
        <v>288</v>
      </c>
      <c r="C254" s="163" t="s">
        <v>884</v>
      </c>
      <c r="D254" s="163" t="s">
        <v>270</v>
      </c>
      <c r="E254" s="163" t="s">
        <v>289</v>
      </c>
      <c r="F254" s="163"/>
      <c r="G254" s="162">
        <v>2614000</v>
      </c>
      <c r="H254" s="162">
        <v>2106993.35</v>
      </c>
      <c r="I254" s="161">
        <v>80.604183244070398</v>
      </c>
    </row>
    <row r="255" spans="2:9" x14ac:dyDescent="0.3">
      <c r="B255" s="164" t="s">
        <v>20</v>
      </c>
      <c r="C255" s="163" t="s">
        <v>884</v>
      </c>
      <c r="D255" s="163" t="s">
        <v>270</v>
      </c>
      <c r="E255" s="163" t="s">
        <v>289</v>
      </c>
      <c r="F255" s="163" t="s">
        <v>21</v>
      </c>
      <c r="G255" s="162">
        <v>2614000</v>
      </c>
      <c r="H255" s="162">
        <v>2106993.35</v>
      </c>
      <c r="I255" s="161">
        <v>80.604183244070398</v>
      </c>
    </row>
    <row r="256" spans="2:9" x14ac:dyDescent="0.3">
      <c r="B256" s="164" t="s">
        <v>290</v>
      </c>
      <c r="C256" s="163" t="s">
        <v>884</v>
      </c>
      <c r="D256" s="163" t="s">
        <v>291</v>
      </c>
      <c r="E256" s="163"/>
      <c r="F256" s="163"/>
      <c r="G256" s="162">
        <v>118654000</v>
      </c>
      <c r="H256" s="162">
        <v>116632535.11</v>
      </c>
      <c r="I256" s="161">
        <v>98.296336499401633</v>
      </c>
    </row>
    <row r="257" spans="2:9" x14ac:dyDescent="0.3">
      <c r="B257" s="164" t="s">
        <v>151</v>
      </c>
      <c r="C257" s="163" t="s">
        <v>884</v>
      </c>
      <c r="D257" s="163" t="s">
        <v>291</v>
      </c>
      <c r="E257" s="163" t="s">
        <v>152</v>
      </c>
      <c r="F257" s="163"/>
      <c r="G257" s="162">
        <v>1993000</v>
      </c>
      <c r="H257" s="162">
        <v>1991833.31</v>
      </c>
      <c r="I257" s="161">
        <v>99.941460612142492</v>
      </c>
    </row>
    <row r="258" spans="2:9" x14ac:dyDescent="0.3">
      <c r="B258" s="164" t="s">
        <v>292</v>
      </c>
      <c r="C258" s="163" t="s">
        <v>884</v>
      </c>
      <c r="D258" s="163" t="s">
        <v>291</v>
      </c>
      <c r="E258" s="163" t="s">
        <v>293</v>
      </c>
      <c r="F258" s="163"/>
      <c r="G258" s="162">
        <v>1993000</v>
      </c>
      <c r="H258" s="162">
        <v>1991833.31</v>
      </c>
      <c r="I258" s="161">
        <v>99.941460612142492</v>
      </c>
    </row>
    <row r="259" spans="2:9" x14ac:dyDescent="0.3">
      <c r="B259" s="164" t="s">
        <v>294</v>
      </c>
      <c r="C259" s="163" t="s">
        <v>884</v>
      </c>
      <c r="D259" s="163" t="s">
        <v>291</v>
      </c>
      <c r="E259" s="163" t="s">
        <v>295</v>
      </c>
      <c r="F259" s="163"/>
      <c r="G259" s="162">
        <v>1993000</v>
      </c>
      <c r="H259" s="162">
        <v>1991833.31</v>
      </c>
      <c r="I259" s="161">
        <v>99.941460612142492</v>
      </c>
    </row>
    <row r="260" spans="2:9" ht="30.6" x14ac:dyDescent="0.3">
      <c r="B260" s="164" t="s">
        <v>296</v>
      </c>
      <c r="C260" s="163" t="s">
        <v>884</v>
      </c>
      <c r="D260" s="163" t="s">
        <v>291</v>
      </c>
      <c r="E260" s="163" t="s">
        <v>297</v>
      </c>
      <c r="F260" s="163"/>
      <c r="G260" s="162">
        <v>1993000</v>
      </c>
      <c r="H260" s="162">
        <v>1991833.31</v>
      </c>
      <c r="I260" s="161">
        <v>99.941460612142492</v>
      </c>
    </row>
    <row r="261" spans="2:9" x14ac:dyDescent="0.3">
      <c r="B261" s="164" t="s">
        <v>20</v>
      </c>
      <c r="C261" s="163" t="s">
        <v>884</v>
      </c>
      <c r="D261" s="163" t="s">
        <v>291</v>
      </c>
      <c r="E261" s="163" t="s">
        <v>297</v>
      </c>
      <c r="F261" s="163" t="s">
        <v>21</v>
      </c>
      <c r="G261" s="162">
        <v>1993000</v>
      </c>
      <c r="H261" s="162">
        <v>1991833.31</v>
      </c>
      <c r="I261" s="161">
        <v>99.941460612142492</v>
      </c>
    </row>
    <row r="262" spans="2:9" ht="20.399999999999999" x14ac:dyDescent="0.3">
      <c r="B262" s="164" t="s">
        <v>298</v>
      </c>
      <c r="C262" s="163" t="s">
        <v>884</v>
      </c>
      <c r="D262" s="163" t="s">
        <v>291</v>
      </c>
      <c r="E262" s="163" t="s">
        <v>299</v>
      </c>
      <c r="F262" s="163"/>
      <c r="G262" s="162">
        <v>116661000</v>
      </c>
      <c r="H262" s="162">
        <v>114640701.8</v>
      </c>
      <c r="I262" s="161">
        <v>98.268231714111835</v>
      </c>
    </row>
    <row r="263" spans="2:9" ht="20.399999999999999" x14ac:dyDescent="0.3">
      <c r="B263" s="164" t="s">
        <v>300</v>
      </c>
      <c r="C263" s="163" t="s">
        <v>884</v>
      </c>
      <c r="D263" s="163" t="s">
        <v>291</v>
      </c>
      <c r="E263" s="163" t="s">
        <v>301</v>
      </c>
      <c r="F263" s="163"/>
      <c r="G263" s="162">
        <v>116661000</v>
      </c>
      <c r="H263" s="162">
        <v>114640701.8</v>
      </c>
      <c r="I263" s="161">
        <v>98.268231714111835</v>
      </c>
    </row>
    <row r="264" spans="2:9" ht="20.399999999999999" x14ac:dyDescent="0.3">
      <c r="B264" s="164" t="s">
        <v>302</v>
      </c>
      <c r="C264" s="163" t="s">
        <v>884</v>
      </c>
      <c r="D264" s="163" t="s">
        <v>291</v>
      </c>
      <c r="E264" s="163" t="s">
        <v>303</v>
      </c>
      <c r="F264" s="163"/>
      <c r="G264" s="162">
        <v>116661000</v>
      </c>
      <c r="H264" s="162">
        <v>114640701.8</v>
      </c>
      <c r="I264" s="161">
        <v>98.268231714111835</v>
      </c>
    </row>
    <row r="265" spans="2:9" ht="20.399999999999999" x14ac:dyDescent="0.3">
      <c r="B265" s="164" t="s">
        <v>304</v>
      </c>
      <c r="C265" s="163" t="s">
        <v>884</v>
      </c>
      <c r="D265" s="163" t="s">
        <v>291</v>
      </c>
      <c r="E265" s="163" t="s">
        <v>305</v>
      </c>
      <c r="F265" s="163"/>
      <c r="G265" s="162">
        <v>116661000</v>
      </c>
      <c r="H265" s="162">
        <v>114640701.8</v>
      </c>
      <c r="I265" s="161">
        <v>98.268231714111835</v>
      </c>
    </row>
    <row r="266" spans="2:9" x14ac:dyDescent="0.3">
      <c r="B266" s="164" t="s">
        <v>20</v>
      </c>
      <c r="C266" s="163" t="s">
        <v>884</v>
      </c>
      <c r="D266" s="163" t="s">
        <v>291</v>
      </c>
      <c r="E266" s="163" t="s">
        <v>305</v>
      </c>
      <c r="F266" s="163" t="s">
        <v>21</v>
      </c>
      <c r="G266" s="162">
        <v>116661000</v>
      </c>
      <c r="H266" s="162">
        <v>114640701.8</v>
      </c>
      <c r="I266" s="161">
        <v>98.268231714111835</v>
      </c>
    </row>
    <row r="267" spans="2:9" x14ac:dyDescent="0.3">
      <c r="B267" s="164" t="s">
        <v>306</v>
      </c>
      <c r="C267" s="163" t="s">
        <v>884</v>
      </c>
      <c r="D267" s="163" t="s">
        <v>307</v>
      </c>
      <c r="E267" s="163"/>
      <c r="F267" s="163"/>
      <c r="G267" s="162">
        <v>488489521.82999998</v>
      </c>
      <c r="H267" s="162">
        <v>456840420.02999997</v>
      </c>
      <c r="I267" s="161">
        <v>93.521027496877551</v>
      </c>
    </row>
    <row r="268" spans="2:9" ht="20.399999999999999" x14ac:dyDescent="0.3">
      <c r="B268" s="164" t="s">
        <v>298</v>
      </c>
      <c r="C268" s="163" t="s">
        <v>884</v>
      </c>
      <c r="D268" s="163" t="s">
        <v>307</v>
      </c>
      <c r="E268" s="163" t="s">
        <v>299</v>
      </c>
      <c r="F268" s="163"/>
      <c r="G268" s="162">
        <v>430476200</v>
      </c>
      <c r="H268" s="162">
        <v>399594815.88999999</v>
      </c>
      <c r="I268" s="161">
        <v>92.826227301300278</v>
      </c>
    </row>
    <row r="269" spans="2:9" x14ac:dyDescent="0.3">
      <c r="B269" s="164" t="s">
        <v>308</v>
      </c>
      <c r="C269" s="163" t="s">
        <v>884</v>
      </c>
      <c r="D269" s="163" t="s">
        <v>307</v>
      </c>
      <c r="E269" s="163" t="s">
        <v>309</v>
      </c>
      <c r="F269" s="163"/>
      <c r="G269" s="162">
        <v>404856200</v>
      </c>
      <c r="H269" s="162">
        <v>374186879.94999999</v>
      </c>
      <c r="I269" s="161">
        <v>92.424638661826094</v>
      </c>
    </row>
    <row r="270" spans="2:9" ht="20.399999999999999" x14ac:dyDescent="0.3">
      <c r="B270" s="164" t="s">
        <v>310</v>
      </c>
      <c r="C270" s="163" t="s">
        <v>884</v>
      </c>
      <c r="D270" s="163" t="s">
        <v>307</v>
      </c>
      <c r="E270" s="163" t="s">
        <v>311</v>
      </c>
      <c r="F270" s="163"/>
      <c r="G270" s="162">
        <v>398076200</v>
      </c>
      <c r="H270" s="162">
        <v>374186879.94999999</v>
      </c>
      <c r="I270" s="161">
        <v>93.998807250973556</v>
      </c>
    </row>
    <row r="271" spans="2:9" ht="20.399999999999999" x14ac:dyDescent="0.3">
      <c r="B271" s="164" t="s">
        <v>56</v>
      </c>
      <c r="C271" s="163" t="s">
        <v>884</v>
      </c>
      <c r="D271" s="163" t="s">
        <v>307</v>
      </c>
      <c r="E271" s="163" t="s">
        <v>312</v>
      </c>
      <c r="F271" s="163"/>
      <c r="G271" s="162">
        <v>247310571</v>
      </c>
      <c r="H271" s="162">
        <v>224414682.41</v>
      </c>
      <c r="I271" s="161">
        <v>90.742050168975581</v>
      </c>
    </row>
    <row r="272" spans="2:9" x14ac:dyDescent="0.3">
      <c r="B272" s="164" t="s">
        <v>20</v>
      </c>
      <c r="C272" s="163" t="s">
        <v>884</v>
      </c>
      <c r="D272" s="163" t="s">
        <v>307</v>
      </c>
      <c r="E272" s="163" t="s">
        <v>312</v>
      </c>
      <c r="F272" s="163" t="s">
        <v>21</v>
      </c>
      <c r="G272" s="162">
        <v>247310571</v>
      </c>
      <c r="H272" s="162">
        <v>224414682.41</v>
      </c>
      <c r="I272" s="161">
        <v>90.742050168975581</v>
      </c>
    </row>
    <row r="273" spans="2:9" x14ac:dyDescent="0.3">
      <c r="B273" s="164" t="s">
        <v>313</v>
      </c>
      <c r="C273" s="163" t="s">
        <v>884</v>
      </c>
      <c r="D273" s="163" t="s">
        <v>307</v>
      </c>
      <c r="E273" s="163" t="s">
        <v>314</v>
      </c>
      <c r="F273" s="163"/>
      <c r="G273" s="162">
        <v>121597500</v>
      </c>
      <c r="H273" s="162">
        <v>121597437.23</v>
      </c>
      <c r="I273" s="161">
        <v>99.999948378872929</v>
      </c>
    </row>
    <row r="274" spans="2:9" x14ac:dyDescent="0.3">
      <c r="B274" s="164" t="s">
        <v>20</v>
      </c>
      <c r="C274" s="163" t="s">
        <v>884</v>
      </c>
      <c r="D274" s="163" t="s">
        <v>307</v>
      </c>
      <c r="E274" s="163" t="s">
        <v>314</v>
      </c>
      <c r="F274" s="163" t="s">
        <v>21</v>
      </c>
      <c r="G274" s="162">
        <v>121597500</v>
      </c>
      <c r="H274" s="162">
        <v>121597437.23</v>
      </c>
      <c r="I274" s="161">
        <v>99.999948378872929</v>
      </c>
    </row>
    <row r="275" spans="2:9" ht="20.399999999999999" x14ac:dyDescent="0.3">
      <c r="B275" s="164" t="s">
        <v>315</v>
      </c>
      <c r="C275" s="163" t="s">
        <v>884</v>
      </c>
      <c r="D275" s="163" t="s">
        <v>307</v>
      </c>
      <c r="E275" s="163" t="s">
        <v>316</v>
      </c>
      <c r="F275" s="163"/>
      <c r="G275" s="162">
        <v>29168129</v>
      </c>
      <c r="H275" s="162">
        <v>28174760.309999999</v>
      </c>
      <c r="I275" s="161">
        <v>96.594335241729084</v>
      </c>
    </row>
    <row r="276" spans="2:9" x14ac:dyDescent="0.3">
      <c r="B276" s="164" t="s">
        <v>20</v>
      </c>
      <c r="C276" s="163" t="s">
        <v>884</v>
      </c>
      <c r="D276" s="163" t="s">
        <v>307</v>
      </c>
      <c r="E276" s="163" t="s">
        <v>316</v>
      </c>
      <c r="F276" s="163" t="s">
        <v>21</v>
      </c>
      <c r="G276" s="162">
        <v>29168129</v>
      </c>
      <c r="H276" s="162">
        <v>28174760.309999999</v>
      </c>
      <c r="I276" s="161">
        <v>96.594335241729084</v>
      </c>
    </row>
    <row r="277" spans="2:9" ht="20.399999999999999" x14ac:dyDescent="0.3">
      <c r="B277" s="164" t="s">
        <v>317</v>
      </c>
      <c r="C277" s="163" t="s">
        <v>884</v>
      </c>
      <c r="D277" s="163" t="s">
        <v>307</v>
      </c>
      <c r="E277" s="163" t="s">
        <v>318</v>
      </c>
      <c r="F277" s="163"/>
      <c r="G277" s="162">
        <v>6780000</v>
      </c>
      <c r="H277" s="162">
        <v>0</v>
      </c>
      <c r="I277" s="161">
        <v>0</v>
      </c>
    </row>
    <row r="278" spans="2:9" ht="20.399999999999999" x14ac:dyDescent="0.3">
      <c r="B278" s="164" t="s">
        <v>56</v>
      </c>
      <c r="C278" s="163" t="s">
        <v>884</v>
      </c>
      <c r="D278" s="163" t="s">
        <v>307</v>
      </c>
      <c r="E278" s="163" t="s">
        <v>319</v>
      </c>
      <c r="F278" s="163"/>
      <c r="G278" s="162">
        <v>6780000</v>
      </c>
      <c r="H278" s="162">
        <v>0</v>
      </c>
      <c r="I278" s="161">
        <v>0</v>
      </c>
    </row>
    <row r="279" spans="2:9" x14ac:dyDescent="0.3">
      <c r="B279" s="164" t="s">
        <v>20</v>
      </c>
      <c r="C279" s="163" t="s">
        <v>884</v>
      </c>
      <c r="D279" s="163" t="s">
        <v>307</v>
      </c>
      <c r="E279" s="163" t="s">
        <v>319</v>
      </c>
      <c r="F279" s="163" t="s">
        <v>21</v>
      </c>
      <c r="G279" s="162">
        <v>6780000</v>
      </c>
      <c r="H279" s="162">
        <v>0</v>
      </c>
      <c r="I279" s="161">
        <v>0</v>
      </c>
    </row>
    <row r="280" spans="2:9" x14ac:dyDescent="0.3">
      <c r="B280" s="164" t="s">
        <v>320</v>
      </c>
      <c r="C280" s="163" t="s">
        <v>884</v>
      </c>
      <c r="D280" s="163" t="s">
        <v>307</v>
      </c>
      <c r="E280" s="163" t="s">
        <v>321</v>
      </c>
      <c r="F280" s="163"/>
      <c r="G280" s="162">
        <v>25620000</v>
      </c>
      <c r="H280" s="162">
        <v>25407935.940000001</v>
      </c>
      <c r="I280" s="161">
        <v>99.172271428571435</v>
      </c>
    </row>
    <row r="281" spans="2:9" ht="20.399999999999999" x14ac:dyDescent="0.3">
      <c r="B281" s="164" t="s">
        <v>322</v>
      </c>
      <c r="C281" s="163" t="s">
        <v>884</v>
      </c>
      <c r="D281" s="163" t="s">
        <v>307</v>
      </c>
      <c r="E281" s="163" t="s">
        <v>323</v>
      </c>
      <c r="F281" s="163"/>
      <c r="G281" s="162">
        <v>25620000</v>
      </c>
      <c r="H281" s="162">
        <v>25407935.940000001</v>
      </c>
      <c r="I281" s="161">
        <v>99.172271428571435</v>
      </c>
    </row>
    <row r="282" spans="2:9" ht="20.399999999999999" x14ac:dyDescent="0.3">
      <c r="B282" s="164" t="s">
        <v>56</v>
      </c>
      <c r="C282" s="163" t="s">
        <v>884</v>
      </c>
      <c r="D282" s="163" t="s">
        <v>307</v>
      </c>
      <c r="E282" s="163" t="s">
        <v>324</v>
      </c>
      <c r="F282" s="163"/>
      <c r="G282" s="162">
        <v>25620000</v>
      </c>
      <c r="H282" s="162">
        <v>25407935.940000001</v>
      </c>
      <c r="I282" s="161">
        <v>99.172271428571435</v>
      </c>
    </row>
    <row r="283" spans="2:9" x14ac:dyDescent="0.3">
      <c r="B283" s="164" t="s">
        <v>20</v>
      </c>
      <c r="C283" s="163" t="s">
        <v>884</v>
      </c>
      <c r="D283" s="163" t="s">
        <v>307</v>
      </c>
      <c r="E283" s="163" t="s">
        <v>324</v>
      </c>
      <c r="F283" s="163" t="s">
        <v>21</v>
      </c>
      <c r="G283" s="162">
        <v>25120000</v>
      </c>
      <c r="H283" s="162">
        <v>24907935.940000001</v>
      </c>
      <c r="I283" s="161">
        <v>99.15579593949046</v>
      </c>
    </row>
    <row r="284" spans="2:9" x14ac:dyDescent="0.3">
      <c r="B284" s="164" t="s">
        <v>159</v>
      </c>
      <c r="C284" s="163" t="s">
        <v>884</v>
      </c>
      <c r="D284" s="163" t="s">
        <v>307</v>
      </c>
      <c r="E284" s="163" t="s">
        <v>324</v>
      </c>
      <c r="F284" s="163" t="s">
        <v>160</v>
      </c>
      <c r="G284" s="162">
        <v>500000</v>
      </c>
      <c r="H284" s="162">
        <v>500000</v>
      </c>
      <c r="I284" s="161">
        <v>100</v>
      </c>
    </row>
    <row r="285" spans="2:9" x14ac:dyDescent="0.3">
      <c r="B285" s="164" t="s">
        <v>72</v>
      </c>
      <c r="C285" s="163" t="s">
        <v>884</v>
      </c>
      <c r="D285" s="163" t="s">
        <v>307</v>
      </c>
      <c r="E285" s="163" t="s">
        <v>73</v>
      </c>
      <c r="F285" s="163"/>
      <c r="G285" s="162">
        <v>58013321.829999998</v>
      </c>
      <c r="H285" s="162">
        <v>57245604.140000001</v>
      </c>
      <c r="I285" s="161">
        <v>98.676652765635993</v>
      </c>
    </row>
    <row r="286" spans="2:9" x14ac:dyDescent="0.3">
      <c r="B286" s="164" t="s">
        <v>325</v>
      </c>
      <c r="C286" s="163" t="s">
        <v>884</v>
      </c>
      <c r="D286" s="163" t="s">
        <v>307</v>
      </c>
      <c r="E286" s="163" t="s">
        <v>326</v>
      </c>
      <c r="F286" s="163"/>
      <c r="G286" s="162">
        <v>58013321.829999998</v>
      </c>
      <c r="H286" s="162">
        <v>57245604.140000001</v>
      </c>
      <c r="I286" s="161">
        <v>98.676652765635993</v>
      </c>
    </row>
    <row r="287" spans="2:9" x14ac:dyDescent="0.3">
      <c r="B287" s="164" t="s">
        <v>327</v>
      </c>
      <c r="C287" s="163" t="s">
        <v>884</v>
      </c>
      <c r="D287" s="163" t="s">
        <v>307</v>
      </c>
      <c r="E287" s="163" t="s">
        <v>328</v>
      </c>
      <c r="F287" s="163"/>
      <c r="G287" s="162">
        <v>45474741.829999998</v>
      </c>
      <c r="H287" s="162">
        <v>45464719.5</v>
      </c>
      <c r="I287" s="161">
        <v>99.977960666522378</v>
      </c>
    </row>
    <row r="288" spans="2:9" x14ac:dyDescent="0.3">
      <c r="B288" s="164" t="s">
        <v>329</v>
      </c>
      <c r="C288" s="163" t="s">
        <v>884</v>
      </c>
      <c r="D288" s="163" t="s">
        <v>307</v>
      </c>
      <c r="E288" s="163" t="s">
        <v>330</v>
      </c>
      <c r="F288" s="163"/>
      <c r="G288" s="162">
        <v>5413000</v>
      </c>
      <c r="H288" s="162">
        <v>5403980.5300000003</v>
      </c>
      <c r="I288" s="161">
        <v>99.833373914649925</v>
      </c>
    </row>
    <row r="289" spans="2:9" x14ac:dyDescent="0.3">
      <c r="B289" s="164" t="s">
        <v>20</v>
      </c>
      <c r="C289" s="163" t="s">
        <v>884</v>
      </c>
      <c r="D289" s="163" t="s">
        <v>307</v>
      </c>
      <c r="E289" s="163" t="s">
        <v>330</v>
      </c>
      <c r="F289" s="163" t="s">
        <v>21</v>
      </c>
      <c r="G289" s="162">
        <v>5413000</v>
      </c>
      <c r="H289" s="162">
        <v>5403980.5300000003</v>
      </c>
      <c r="I289" s="161">
        <v>99.833373914649925</v>
      </c>
    </row>
    <row r="290" spans="2:9" x14ac:dyDescent="0.3">
      <c r="B290" s="164" t="s">
        <v>331</v>
      </c>
      <c r="C290" s="163" t="s">
        <v>884</v>
      </c>
      <c r="D290" s="163" t="s">
        <v>307</v>
      </c>
      <c r="E290" s="163" t="s">
        <v>332</v>
      </c>
      <c r="F290" s="163"/>
      <c r="G290" s="162">
        <v>40061741.829999998</v>
      </c>
      <c r="H290" s="162">
        <v>40060738.969999999</v>
      </c>
      <c r="I290" s="161">
        <v>99.997496713936556</v>
      </c>
    </row>
    <row r="291" spans="2:9" x14ac:dyDescent="0.3">
      <c r="B291" s="164" t="s">
        <v>20</v>
      </c>
      <c r="C291" s="163" t="s">
        <v>884</v>
      </c>
      <c r="D291" s="163" t="s">
        <v>307</v>
      </c>
      <c r="E291" s="163" t="s">
        <v>332</v>
      </c>
      <c r="F291" s="163" t="s">
        <v>21</v>
      </c>
      <c r="G291" s="162">
        <v>40061741.829999998</v>
      </c>
      <c r="H291" s="162">
        <v>40060738.969999999</v>
      </c>
      <c r="I291" s="161">
        <v>99.997496713936556</v>
      </c>
    </row>
    <row r="292" spans="2:9" x14ac:dyDescent="0.3">
      <c r="B292" s="164" t="s">
        <v>333</v>
      </c>
      <c r="C292" s="163" t="s">
        <v>884</v>
      </c>
      <c r="D292" s="163" t="s">
        <v>307</v>
      </c>
      <c r="E292" s="163" t="s">
        <v>334</v>
      </c>
      <c r="F292" s="163"/>
      <c r="G292" s="162">
        <v>12538580</v>
      </c>
      <c r="H292" s="162">
        <v>11780884.640000001</v>
      </c>
      <c r="I292" s="161">
        <v>93.957087963708815</v>
      </c>
    </row>
    <row r="293" spans="2:9" x14ac:dyDescent="0.3">
      <c r="B293" s="164" t="s">
        <v>335</v>
      </c>
      <c r="C293" s="163" t="s">
        <v>884</v>
      </c>
      <c r="D293" s="163" t="s">
        <v>307</v>
      </c>
      <c r="E293" s="163" t="s">
        <v>336</v>
      </c>
      <c r="F293" s="163"/>
      <c r="G293" s="162">
        <v>12538580</v>
      </c>
      <c r="H293" s="162">
        <v>11780884.640000001</v>
      </c>
      <c r="I293" s="161">
        <v>93.957087963708815</v>
      </c>
    </row>
    <row r="294" spans="2:9" x14ac:dyDescent="0.3">
      <c r="B294" s="164" t="s">
        <v>20</v>
      </c>
      <c r="C294" s="163" t="s">
        <v>884</v>
      </c>
      <c r="D294" s="163" t="s">
        <v>307</v>
      </c>
      <c r="E294" s="163" t="s">
        <v>336</v>
      </c>
      <c r="F294" s="163" t="s">
        <v>21</v>
      </c>
      <c r="G294" s="162">
        <v>12538580</v>
      </c>
      <c r="H294" s="162">
        <v>11780884.640000001</v>
      </c>
      <c r="I294" s="161">
        <v>93.957087963708815</v>
      </c>
    </row>
    <row r="295" spans="2:9" x14ac:dyDescent="0.3">
      <c r="B295" s="164" t="s">
        <v>337</v>
      </c>
      <c r="C295" s="163" t="s">
        <v>884</v>
      </c>
      <c r="D295" s="163" t="s">
        <v>338</v>
      </c>
      <c r="E295" s="163"/>
      <c r="F295" s="163"/>
      <c r="G295" s="162">
        <v>14372700</v>
      </c>
      <c r="H295" s="162">
        <v>14224992.060000001</v>
      </c>
      <c r="I295" s="161">
        <v>98.972302072679469</v>
      </c>
    </row>
    <row r="296" spans="2:9" x14ac:dyDescent="0.3">
      <c r="B296" s="164" t="s">
        <v>125</v>
      </c>
      <c r="C296" s="163" t="s">
        <v>884</v>
      </c>
      <c r="D296" s="163" t="s">
        <v>338</v>
      </c>
      <c r="E296" s="163" t="s">
        <v>126</v>
      </c>
      <c r="F296" s="163"/>
      <c r="G296" s="162">
        <v>14372700</v>
      </c>
      <c r="H296" s="162">
        <v>14224992.060000001</v>
      </c>
      <c r="I296" s="161">
        <v>98.972302072679469</v>
      </c>
    </row>
    <row r="297" spans="2:9" ht="20.399999999999999" x14ac:dyDescent="0.3">
      <c r="B297" s="164" t="s">
        <v>339</v>
      </c>
      <c r="C297" s="163" t="s">
        <v>884</v>
      </c>
      <c r="D297" s="163" t="s">
        <v>338</v>
      </c>
      <c r="E297" s="163" t="s">
        <v>340</v>
      </c>
      <c r="F297" s="163"/>
      <c r="G297" s="162">
        <v>14372700</v>
      </c>
      <c r="H297" s="162">
        <v>14224992.060000001</v>
      </c>
      <c r="I297" s="161">
        <v>98.972302072679469</v>
      </c>
    </row>
    <row r="298" spans="2:9" x14ac:dyDescent="0.3">
      <c r="B298" s="164" t="s">
        <v>341</v>
      </c>
      <c r="C298" s="163" t="s">
        <v>884</v>
      </c>
      <c r="D298" s="163" t="s">
        <v>338</v>
      </c>
      <c r="E298" s="163" t="s">
        <v>342</v>
      </c>
      <c r="F298" s="163"/>
      <c r="G298" s="162">
        <v>2656400</v>
      </c>
      <c r="H298" s="162">
        <v>2613997.96</v>
      </c>
      <c r="I298" s="161">
        <v>98.403778045475079</v>
      </c>
    </row>
    <row r="299" spans="2:9" ht="20.399999999999999" x14ac:dyDescent="0.3">
      <c r="B299" s="164" t="s">
        <v>56</v>
      </c>
      <c r="C299" s="163" t="s">
        <v>884</v>
      </c>
      <c r="D299" s="163" t="s">
        <v>338</v>
      </c>
      <c r="E299" s="163" t="s">
        <v>343</v>
      </c>
      <c r="F299" s="163"/>
      <c r="G299" s="162">
        <v>2656400</v>
      </c>
      <c r="H299" s="162">
        <v>2613997.96</v>
      </c>
      <c r="I299" s="161">
        <v>98.403778045475079</v>
      </c>
    </row>
    <row r="300" spans="2:9" x14ac:dyDescent="0.3">
      <c r="B300" s="164" t="s">
        <v>20</v>
      </c>
      <c r="C300" s="163" t="s">
        <v>884</v>
      </c>
      <c r="D300" s="163" t="s">
        <v>338</v>
      </c>
      <c r="E300" s="163" t="s">
        <v>343</v>
      </c>
      <c r="F300" s="163" t="s">
        <v>21</v>
      </c>
      <c r="G300" s="162">
        <v>2656400</v>
      </c>
      <c r="H300" s="162">
        <v>2613997.96</v>
      </c>
      <c r="I300" s="161">
        <v>98.403778045475079</v>
      </c>
    </row>
    <row r="301" spans="2:9" x14ac:dyDescent="0.3">
      <c r="B301" s="164" t="s">
        <v>341</v>
      </c>
      <c r="C301" s="163" t="s">
        <v>884</v>
      </c>
      <c r="D301" s="163" t="s">
        <v>338</v>
      </c>
      <c r="E301" s="163" t="s">
        <v>344</v>
      </c>
      <c r="F301" s="163"/>
      <c r="G301" s="162">
        <v>1226300</v>
      </c>
      <c r="H301" s="162">
        <v>1138626</v>
      </c>
      <c r="I301" s="161">
        <v>92.85052597243741</v>
      </c>
    </row>
    <row r="302" spans="2:9" ht="20.399999999999999" x14ac:dyDescent="0.3">
      <c r="B302" s="164" t="s">
        <v>56</v>
      </c>
      <c r="C302" s="163" t="s">
        <v>884</v>
      </c>
      <c r="D302" s="163" t="s">
        <v>338</v>
      </c>
      <c r="E302" s="163" t="s">
        <v>345</v>
      </c>
      <c r="F302" s="163"/>
      <c r="G302" s="162">
        <v>1226300</v>
      </c>
      <c r="H302" s="162">
        <v>1138626</v>
      </c>
      <c r="I302" s="161">
        <v>92.85052597243741</v>
      </c>
    </row>
    <row r="303" spans="2:9" x14ac:dyDescent="0.3">
      <c r="B303" s="164" t="s">
        <v>20</v>
      </c>
      <c r="C303" s="163" t="s">
        <v>884</v>
      </c>
      <c r="D303" s="163" t="s">
        <v>338</v>
      </c>
      <c r="E303" s="163" t="s">
        <v>345</v>
      </c>
      <c r="F303" s="163" t="s">
        <v>21</v>
      </c>
      <c r="G303" s="162">
        <v>1226300</v>
      </c>
      <c r="H303" s="162">
        <v>1138626</v>
      </c>
      <c r="I303" s="161">
        <v>92.85052597243741</v>
      </c>
    </row>
    <row r="304" spans="2:9" x14ac:dyDescent="0.3">
      <c r="B304" s="164" t="s">
        <v>346</v>
      </c>
      <c r="C304" s="163" t="s">
        <v>884</v>
      </c>
      <c r="D304" s="163" t="s">
        <v>338</v>
      </c>
      <c r="E304" s="163" t="s">
        <v>347</v>
      </c>
      <c r="F304" s="163"/>
      <c r="G304" s="162">
        <v>10490000</v>
      </c>
      <c r="H304" s="162">
        <v>10472368.1</v>
      </c>
      <c r="I304" s="161">
        <v>99.83191706387035</v>
      </c>
    </row>
    <row r="305" spans="2:9" ht="20.399999999999999" x14ac:dyDescent="0.3">
      <c r="B305" s="164" t="s">
        <v>56</v>
      </c>
      <c r="C305" s="163" t="s">
        <v>884</v>
      </c>
      <c r="D305" s="163" t="s">
        <v>338</v>
      </c>
      <c r="E305" s="163" t="s">
        <v>348</v>
      </c>
      <c r="F305" s="163"/>
      <c r="G305" s="162">
        <v>9098464.0899999999</v>
      </c>
      <c r="H305" s="162">
        <v>9080834</v>
      </c>
      <c r="I305" s="161">
        <v>99.806230042503813</v>
      </c>
    </row>
    <row r="306" spans="2:9" x14ac:dyDescent="0.3">
      <c r="B306" s="164" t="s">
        <v>20</v>
      </c>
      <c r="C306" s="163" t="s">
        <v>884</v>
      </c>
      <c r="D306" s="163" t="s">
        <v>338</v>
      </c>
      <c r="E306" s="163" t="s">
        <v>348</v>
      </c>
      <c r="F306" s="163" t="s">
        <v>21</v>
      </c>
      <c r="G306" s="162">
        <v>9098464.0899999999</v>
      </c>
      <c r="H306" s="162">
        <v>9080834</v>
      </c>
      <c r="I306" s="161">
        <v>99.806230042503813</v>
      </c>
    </row>
    <row r="307" spans="2:9" ht="20.399999999999999" x14ac:dyDescent="0.3">
      <c r="B307" s="164" t="s">
        <v>349</v>
      </c>
      <c r="C307" s="163" t="s">
        <v>884</v>
      </c>
      <c r="D307" s="163" t="s">
        <v>338</v>
      </c>
      <c r="E307" s="163" t="s">
        <v>350</v>
      </c>
      <c r="F307" s="163"/>
      <c r="G307" s="162">
        <v>1391535.91</v>
      </c>
      <c r="H307" s="162">
        <v>1391534.1</v>
      </c>
      <c r="I307" s="161">
        <v>99.999869927898601</v>
      </c>
    </row>
    <row r="308" spans="2:9" x14ac:dyDescent="0.3">
      <c r="B308" s="164" t="s">
        <v>20</v>
      </c>
      <c r="C308" s="163" t="s">
        <v>884</v>
      </c>
      <c r="D308" s="163" t="s">
        <v>338</v>
      </c>
      <c r="E308" s="163" t="s">
        <v>350</v>
      </c>
      <c r="F308" s="163" t="s">
        <v>21</v>
      </c>
      <c r="G308" s="162">
        <v>1391535.91</v>
      </c>
      <c r="H308" s="162">
        <v>1391534.1</v>
      </c>
      <c r="I308" s="161">
        <v>99.999869927898601</v>
      </c>
    </row>
    <row r="309" spans="2:9" x14ac:dyDescent="0.3">
      <c r="B309" s="164" t="s">
        <v>351</v>
      </c>
      <c r="C309" s="163" t="s">
        <v>884</v>
      </c>
      <c r="D309" s="163" t="s">
        <v>352</v>
      </c>
      <c r="E309" s="163"/>
      <c r="F309" s="163"/>
      <c r="G309" s="162">
        <v>1700000</v>
      </c>
      <c r="H309" s="162">
        <v>1400000</v>
      </c>
      <c r="I309" s="161">
        <v>82.35294117647058</v>
      </c>
    </row>
    <row r="310" spans="2:9" x14ac:dyDescent="0.3">
      <c r="B310" s="164" t="s">
        <v>151</v>
      </c>
      <c r="C310" s="163" t="s">
        <v>884</v>
      </c>
      <c r="D310" s="163" t="s">
        <v>352</v>
      </c>
      <c r="E310" s="163" t="s">
        <v>152</v>
      </c>
      <c r="F310" s="163"/>
      <c r="G310" s="162">
        <v>1700000</v>
      </c>
      <c r="H310" s="162">
        <v>1400000</v>
      </c>
      <c r="I310" s="161">
        <v>82.35294117647058</v>
      </c>
    </row>
    <row r="311" spans="2:9" x14ac:dyDescent="0.3">
      <c r="B311" s="164" t="s">
        <v>153</v>
      </c>
      <c r="C311" s="163" t="s">
        <v>884</v>
      </c>
      <c r="D311" s="163" t="s">
        <v>352</v>
      </c>
      <c r="E311" s="163" t="s">
        <v>154</v>
      </c>
      <c r="F311" s="163"/>
      <c r="G311" s="162">
        <v>1400000</v>
      </c>
      <c r="H311" s="162">
        <v>1400000</v>
      </c>
      <c r="I311" s="161">
        <v>100</v>
      </c>
    </row>
    <row r="312" spans="2:9" ht="20.399999999999999" x14ac:dyDescent="0.3">
      <c r="B312" s="164" t="s">
        <v>353</v>
      </c>
      <c r="C312" s="163" t="s">
        <v>884</v>
      </c>
      <c r="D312" s="163" t="s">
        <v>352</v>
      </c>
      <c r="E312" s="163" t="s">
        <v>354</v>
      </c>
      <c r="F312" s="163"/>
      <c r="G312" s="162">
        <v>1400000</v>
      </c>
      <c r="H312" s="162">
        <v>1400000</v>
      </c>
      <c r="I312" s="161">
        <v>100</v>
      </c>
    </row>
    <row r="313" spans="2:9" ht="20.399999999999999" x14ac:dyDescent="0.3">
      <c r="B313" s="164" t="s">
        <v>355</v>
      </c>
      <c r="C313" s="163" t="s">
        <v>884</v>
      </c>
      <c r="D313" s="163" t="s">
        <v>352</v>
      </c>
      <c r="E313" s="163" t="s">
        <v>356</v>
      </c>
      <c r="F313" s="163"/>
      <c r="G313" s="162">
        <v>1400000</v>
      </c>
      <c r="H313" s="162">
        <v>1400000</v>
      </c>
      <c r="I313" s="161">
        <v>100</v>
      </c>
    </row>
    <row r="314" spans="2:9" x14ac:dyDescent="0.3">
      <c r="B314" s="164" t="s">
        <v>22</v>
      </c>
      <c r="C314" s="163" t="s">
        <v>884</v>
      </c>
      <c r="D314" s="163" t="s">
        <v>352</v>
      </c>
      <c r="E314" s="163" t="s">
        <v>356</v>
      </c>
      <c r="F314" s="163" t="s">
        <v>23</v>
      </c>
      <c r="G314" s="162">
        <v>1400000</v>
      </c>
      <c r="H314" s="162">
        <v>1400000</v>
      </c>
      <c r="I314" s="161">
        <v>100</v>
      </c>
    </row>
    <row r="315" spans="2:9" x14ac:dyDescent="0.3">
      <c r="B315" s="164" t="s">
        <v>292</v>
      </c>
      <c r="C315" s="163" t="s">
        <v>884</v>
      </c>
      <c r="D315" s="163" t="s">
        <v>352</v>
      </c>
      <c r="E315" s="163" t="s">
        <v>293</v>
      </c>
      <c r="F315" s="163"/>
      <c r="G315" s="162">
        <v>300000</v>
      </c>
      <c r="H315" s="162">
        <v>0</v>
      </c>
      <c r="I315" s="161">
        <v>0</v>
      </c>
    </row>
    <row r="316" spans="2:9" x14ac:dyDescent="0.3">
      <c r="B316" s="164" t="s">
        <v>357</v>
      </c>
      <c r="C316" s="163" t="s">
        <v>884</v>
      </c>
      <c r="D316" s="163" t="s">
        <v>352</v>
      </c>
      <c r="E316" s="163" t="s">
        <v>358</v>
      </c>
      <c r="F316" s="163"/>
      <c r="G316" s="162">
        <v>300000</v>
      </c>
      <c r="H316" s="162">
        <v>0</v>
      </c>
      <c r="I316" s="161">
        <v>0</v>
      </c>
    </row>
    <row r="317" spans="2:9" ht="20.399999999999999" x14ac:dyDescent="0.3">
      <c r="B317" s="164" t="s">
        <v>56</v>
      </c>
      <c r="C317" s="163" t="s">
        <v>884</v>
      </c>
      <c r="D317" s="163" t="s">
        <v>352</v>
      </c>
      <c r="E317" s="163" t="s">
        <v>359</v>
      </c>
      <c r="F317" s="163"/>
      <c r="G317" s="162">
        <v>300000</v>
      </c>
      <c r="H317" s="162">
        <v>0</v>
      </c>
      <c r="I317" s="161">
        <v>0</v>
      </c>
    </row>
    <row r="318" spans="2:9" x14ac:dyDescent="0.3">
      <c r="B318" s="164" t="s">
        <v>22</v>
      </c>
      <c r="C318" s="163" t="s">
        <v>884</v>
      </c>
      <c r="D318" s="163" t="s">
        <v>352</v>
      </c>
      <c r="E318" s="163" t="s">
        <v>359</v>
      </c>
      <c r="F318" s="163" t="s">
        <v>23</v>
      </c>
      <c r="G318" s="162">
        <v>300000</v>
      </c>
      <c r="H318" s="162">
        <v>0</v>
      </c>
      <c r="I318" s="161">
        <v>0</v>
      </c>
    </row>
    <row r="319" spans="2:9" x14ac:dyDescent="0.3">
      <c r="B319" s="164" t="s">
        <v>360</v>
      </c>
      <c r="C319" s="163" t="s">
        <v>884</v>
      </c>
      <c r="D319" s="163" t="s">
        <v>361</v>
      </c>
      <c r="E319" s="163"/>
      <c r="F319" s="163"/>
      <c r="G319" s="162">
        <v>1029933861.59</v>
      </c>
      <c r="H319" s="162">
        <v>828454372.49000001</v>
      </c>
      <c r="I319" s="161">
        <v>80.437628413444102</v>
      </c>
    </row>
    <row r="320" spans="2:9" x14ac:dyDescent="0.3">
      <c r="B320" s="164" t="s">
        <v>362</v>
      </c>
      <c r="C320" s="163" t="s">
        <v>884</v>
      </c>
      <c r="D320" s="163" t="s">
        <v>363</v>
      </c>
      <c r="E320" s="163"/>
      <c r="F320" s="163"/>
      <c r="G320" s="162">
        <v>358040392.86000001</v>
      </c>
      <c r="H320" s="162">
        <v>223912796.13</v>
      </c>
      <c r="I320" s="161">
        <v>62.538417618582429</v>
      </c>
    </row>
    <row r="321" spans="2:9" x14ac:dyDescent="0.3">
      <c r="B321" s="164" t="s">
        <v>143</v>
      </c>
      <c r="C321" s="163" t="s">
        <v>884</v>
      </c>
      <c r="D321" s="163" t="s">
        <v>363</v>
      </c>
      <c r="E321" s="163" t="s">
        <v>144</v>
      </c>
      <c r="F321" s="163"/>
      <c r="G321" s="162">
        <v>277300732.86000001</v>
      </c>
      <c r="H321" s="162">
        <v>162581664.71000001</v>
      </c>
      <c r="I321" s="161">
        <v>58.630088364058572</v>
      </c>
    </row>
    <row r="322" spans="2:9" ht="20.399999999999999" x14ac:dyDescent="0.3">
      <c r="B322" s="164" t="s">
        <v>364</v>
      </c>
      <c r="C322" s="163" t="s">
        <v>884</v>
      </c>
      <c r="D322" s="163" t="s">
        <v>363</v>
      </c>
      <c r="E322" s="163" t="s">
        <v>365</v>
      </c>
      <c r="F322" s="163"/>
      <c r="G322" s="162">
        <v>277300732.86000001</v>
      </c>
      <c r="H322" s="162">
        <v>162581664.71000001</v>
      </c>
      <c r="I322" s="161">
        <v>58.630088364058572</v>
      </c>
    </row>
    <row r="323" spans="2:9" ht="30.6" x14ac:dyDescent="0.3">
      <c r="B323" s="164" t="s">
        <v>366</v>
      </c>
      <c r="C323" s="163" t="s">
        <v>884</v>
      </c>
      <c r="D323" s="163" t="s">
        <v>363</v>
      </c>
      <c r="E323" s="163" t="s">
        <v>367</v>
      </c>
      <c r="F323" s="163"/>
      <c r="G323" s="162">
        <v>277300732.86000001</v>
      </c>
      <c r="H323" s="162">
        <v>162581664.71000001</v>
      </c>
      <c r="I323" s="161">
        <v>58.630088364058572</v>
      </c>
    </row>
    <row r="324" spans="2:9" ht="20.399999999999999" x14ac:dyDescent="0.3">
      <c r="B324" s="164" t="s">
        <v>56</v>
      </c>
      <c r="C324" s="163" t="s">
        <v>884</v>
      </c>
      <c r="D324" s="163" t="s">
        <v>363</v>
      </c>
      <c r="E324" s="163" t="s">
        <v>368</v>
      </c>
      <c r="F324" s="163"/>
      <c r="G324" s="162">
        <v>2396000</v>
      </c>
      <c r="H324" s="162">
        <v>600333.32999999996</v>
      </c>
      <c r="I324" s="161">
        <v>25.055648163606008</v>
      </c>
    </row>
    <row r="325" spans="2:9" x14ac:dyDescent="0.3">
      <c r="B325" s="164" t="s">
        <v>20</v>
      </c>
      <c r="C325" s="163" t="s">
        <v>884</v>
      </c>
      <c r="D325" s="163" t="s">
        <v>363</v>
      </c>
      <c r="E325" s="163" t="s">
        <v>368</v>
      </c>
      <c r="F325" s="163" t="s">
        <v>21</v>
      </c>
      <c r="G325" s="162">
        <v>2396000</v>
      </c>
      <c r="H325" s="162">
        <v>600333.32999999996</v>
      </c>
      <c r="I325" s="161">
        <v>25.055648163606008</v>
      </c>
    </row>
    <row r="326" spans="2:9" x14ac:dyDescent="0.3">
      <c r="B326" s="164" t="s">
        <v>369</v>
      </c>
      <c r="C326" s="163" t="s">
        <v>884</v>
      </c>
      <c r="D326" s="163" t="s">
        <v>363</v>
      </c>
      <c r="E326" s="163" t="s">
        <v>370</v>
      </c>
      <c r="F326" s="163"/>
      <c r="G326" s="162">
        <v>274904732.86000001</v>
      </c>
      <c r="H326" s="162">
        <v>161981331.38</v>
      </c>
      <c r="I326" s="161">
        <v>58.922714678212465</v>
      </c>
    </row>
    <row r="327" spans="2:9" x14ac:dyDescent="0.3">
      <c r="B327" s="164" t="s">
        <v>371</v>
      </c>
      <c r="C327" s="163" t="s">
        <v>884</v>
      </c>
      <c r="D327" s="163" t="s">
        <v>363</v>
      </c>
      <c r="E327" s="163" t="s">
        <v>370</v>
      </c>
      <c r="F327" s="163" t="s">
        <v>372</v>
      </c>
      <c r="G327" s="162">
        <v>274904732.86000001</v>
      </c>
      <c r="H327" s="162">
        <v>161981331.38</v>
      </c>
      <c r="I327" s="161">
        <v>58.922714678212465</v>
      </c>
    </row>
    <row r="328" spans="2:9" x14ac:dyDescent="0.3">
      <c r="B328" s="164" t="s">
        <v>72</v>
      </c>
      <c r="C328" s="163" t="s">
        <v>884</v>
      </c>
      <c r="D328" s="163" t="s">
        <v>363</v>
      </c>
      <c r="E328" s="163" t="s">
        <v>73</v>
      </c>
      <c r="F328" s="163"/>
      <c r="G328" s="162">
        <v>80739660</v>
      </c>
      <c r="H328" s="162">
        <v>61331131.420000002</v>
      </c>
      <c r="I328" s="161">
        <v>75.961592382231984</v>
      </c>
    </row>
    <row r="329" spans="2:9" x14ac:dyDescent="0.3">
      <c r="B329" s="164" t="s">
        <v>373</v>
      </c>
      <c r="C329" s="163" t="s">
        <v>884</v>
      </c>
      <c r="D329" s="163" t="s">
        <v>363</v>
      </c>
      <c r="E329" s="163" t="s">
        <v>374</v>
      </c>
      <c r="F329" s="163"/>
      <c r="G329" s="162">
        <v>80739660</v>
      </c>
      <c r="H329" s="162">
        <v>61331131.420000002</v>
      </c>
      <c r="I329" s="161">
        <v>75.961592382231984</v>
      </c>
    </row>
    <row r="330" spans="2:9" ht="20.399999999999999" x14ac:dyDescent="0.3">
      <c r="B330" s="164" t="s">
        <v>375</v>
      </c>
      <c r="C330" s="163" t="s">
        <v>884</v>
      </c>
      <c r="D330" s="163" t="s">
        <v>363</v>
      </c>
      <c r="E330" s="163" t="s">
        <v>376</v>
      </c>
      <c r="F330" s="163"/>
      <c r="G330" s="162">
        <v>25978060</v>
      </c>
      <c r="H330" s="162">
        <v>18766526.09</v>
      </c>
      <c r="I330" s="161">
        <v>72.239905866719852</v>
      </c>
    </row>
    <row r="331" spans="2:9" x14ac:dyDescent="0.3">
      <c r="B331" s="164" t="s">
        <v>377</v>
      </c>
      <c r="C331" s="163" t="s">
        <v>884</v>
      </c>
      <c r="D331" s="163" t="s">
        <v>363</v>
      </c>
      <c r="E331" s="163" t="s">
        <v>378</v>
      </c>
      <c r="F331" s="163"/>
      <c r="G331" s="162">
        <v>14152450</v>
      </c>
      <c r="H331" s="162">
        <v>7726210.5700000003</v>
      </c>
      <c r="I331" s="161">
        <v>54.592742387360495</v>
      </c>
    </row>
    <row r="332" spans="2:9" x14ac:dyDescent="0.3">
      <c r="B332" s="164" t="s">
        <v>22</v>
      </c>
      <c r="C332" s="163" t="s">
        <v>884</v>
      </c>
      <c r="D332" s="163" t="s">
        <v>363</v>
      </c>
      <c r="E332" s="163" t="s">
        <v>378</v>
      </c>
      <c r="F332" s="163" t="s">
        <v>23</v>
      </c>
      <c r="G332" s="162">
        <v>14152450</v>
      </c>
      <c r="H332" s="162">
        <v>7726210.5700000003</v>
      </c>
      <c r="I332" s="161">
        <v>54.592742387360495</v>
      </c>
    </row>
    <row r="333" spans="2:9" x14ac:dyDescent="0.3">
      <c r="B333" s="164" t="s">
        <v>379</v>
      </c>
      <c r="C333" s="163" t="s">
        <v>884</v>
      </c>
      <c r="D333" s="163" t="s">
        <v>363</v>
      </c>
      <c r="E333" s="163" t="s">
        <v>380</v>
      </c>
      <c r="F333" s="163"/>
      <c r="G333" s="162">
        <v>11825610</v>
      </c>
      <c r="H333" s="162">
        <v>11040315.52</v>
      </c>
      <c r="I333" s="161">
        <v>93.35937444241776</v>
      </c>
    </row>
    <row r="334" spans="2:9" x14ac:dyDescent="0.3">
      <c r="B334" s="164" t="s">
        <v>22</v>
      </c>
      <c r="C334" s="163" t="s">
        <v>884</v>
      </c>
      <c r="D334" s="163" t="s">
        <v>363</v>
      </c>
      <c r="E334" s="163" t="s">
        <v>380</v>
      </c>
      <c r="F334" s="163" t="s">
        <v>23</v>
      </c>
      <c r="G334" s="162">
        <v>11825610</v>
      </c>
      <c r="H334" s="162">
        <v>11040315.52</v>
      </c>
      <c r="I334" s="161">
        <v>93.35937444241776</v>
      </c>
    </row>
    <row r="335" spans="2:9" ht="20.399999999999999" x14ac:dyDescent="0.3">
      <c r="B335" s="164" t="s">
        <v>381</v>
      </c>
      <c r="C335" s="163" t="s">
        <v>884</v>
      </c>
      <c r="D335" s="163" t="s">
        <v>363</v>
      </c>
      <c r="E335" s="163" t="s">
        <v>382</v>
      </c>
      <c r="F335" s="163"/>
      <c r="G335" s="162">
        <v>54761600</v>
      </c>
      <c r="H335" s="162">
        <v>42564605.329999998</v>
      </c>
      <c r="I335" s="161">
        <v>77.727103170835036</v>
      </c>
    </row>
    <row r="336" spans="2:9" x14ac:dyDescent="0.3">
      <c r="B336" s="164" t="s">
        <v>383</v>
      </c>
      <c r="C336" s="163" t="s">
        <v>884</v>
      </c>
      <c r="D336" s="163" t="s">
        <v>363</v>
      </c>
      <c r="E336" s="163" t="s">
        <v>384</v>
      </c>
      <c r="F336" s="163"/>
      <c r="G336" s="162">
        <v>48286600</v>
      </c>
      <c r="H336" s="162">
        <v>38705757</v>
      </c>
      <c r="I336" s="161">
        <v>80.15838141430541</v>
      </c>
    </row>
    <row r="337" spans="2:9" x14ac:dyDescent="0.3">
      <c r="B337" s="164" t="s">
        <v>159</v>
      </c>
      <c r="C337" s="163" t="s">
        <v>884</v>
      </c>
      <c r="D337" s="163" t="s">
        <v>363</v>
      </c>
      <c r="E337" s="163" t="s">
        <v>384</v>
      </c>
      <c r="F337" s="163" t="s">
        <v>160</v>
      </c>
      <c r="G337" s="162">
        <v>12507301</v>
      </c>
      <c r="H337" s="162">
        <v>12507301</v>
      </c>
      <c r="I337" s="161">
        <v>100</v>
      </c>
    </row>
    <row r="338" spans="2:9" x14ac:dyDescent="0.3">
      <c r="B338" s="164" t="s">
        <v>22</v>
      </c>
      <c r="C338" s="163" t="s">
        <v>884</v>
      </c>
      <c r="D338" s="163" t="s">
        <v>363</v>
      </c>
      <c r="E338" s="163" t="s">
        <v>384</v>
      </c>
      <c r="F338" s="163" t="s">
        <v>23</v>
      </c>
      <c r="G338" s="162">
        <v>35779299</v>
      </c>
      <c r="H338" s="162">
        <v>26198456</v>
      </c>
      <c r="I338" s="161">
        <v>73.22238482089881</v>
      </c>
    </row>
    <row r="339" spans="2:9" ht="20.399999999999999" x14ac:dyDescent="0.3">
      <c r="B339" s="164" t="s">
        <v>56</v>
      </c>
      <c r="C339" s="163" t="s">
        <v>884</v>
      </c>
      <c r="D339" s="163" t="s">
        <v>363</v>
      </c>
      <c r="E339" s="163" t="s">
        <v>385</v>
      </c>
      <c r="F339" s="163"/>
      <c r="G339" s="162">
        <v>6475000</v>
      </c>
      <c r="H339" s="162">
        <v>3858848.33</v>
      </c>
      <c r="I339" s="161">
        <v>59.596113204633205</v>
      </c>
    </row>
    <row r="340" spans="2:9" x14ac:dyDescent="0.3">
      <c r="B340" s="164" t="s">
        <v>20</v>
      </c>
      <c r="C340" s="163" t="s">
        <v>884</v>
      </c>
      <c r="D340" s="163" t="s">
        <v>363</v>
      </c>
      <c r="E340" s="163" t="s">
        <v>385</v>
      </c>
      <c r="F340" s="163" t="s">
        <v>21</v>
      </c>
      <c r="G340" s="162">
        <v>1475000</v>
      </c>
      <c r="H340" s="162">
        <v>1462517.68</v>
      </c>
      <c r="I340" s="161">
        <v>99.153741016949155</v>
      </c>
    </row>
    <row r="341" spans="2:9" x14ac:dyDescent="0.3">
      <c r="B341" s="164" t="s">
        <v>22</v>
      </c>
      <c r="C341" s="163" t="s">
        <v>884</v>
      </c>
      <c r="D341" s="163" t="s">
        <v>363</v>
      </c>
      <c r="E341" s="163" t="s">
        <v>385</v>
      </c>
      <c r="F341" s="163" t="s">
        <v>23</v>
      </c>
      <c r="G341" s="162">
        <v>5000000</v>
      </c>
      <c r="H341" s="162">
        <v>2396330.65</v>
      </c>
      <c r="I341" s="161">
        <v>47.926612999999996</v>
      </c>
    </row>
    <row r="342" spans="2:9" x14ac:dyDescent="0.3">
      <c r="B342" s="164" t="s">
        <v>386</v>
      </c>
      <c r="C342" s="163" t="s">
        <v>884</v>
      </c>
      <c r="D342" s="163" t="s">
        <v>387</v>
      </c>
      <c r="E342" s="163"/>
      <c r="F342" s="163"/>
      <c r="G342" s="162">
        <v>253328730.56</v>
      </c>
      <c r="H342" s="162">
        <v>229940122.58000001</v>
      </c>
      <c r="I342" s="161">
        <v>90.767487000665923</v>
      </c>
    </row>
    <row r="343" spans="2:9" x14ac:dyDescent="0.3">
      <c r="B343" s="164" t="s">
        <v>271</v>
      </c>
      <c r="C343" s="163" t="s">
        <v>884</v>
      </c>
      <c r="D343" s="163" t="s">
        <v>387</v>
      </c>
      <c r="E343" s="163" t="s">
        <v>272</v>
      </c>
      <c r="F343" s="163"/>
      <c r="G343" s="162">
        <v>17897020</v>
      </c>
      <c r="H343" s="162">
        <v>8132278.5599999996</v>
      </c>
      <c r="I343" s="161">
        <v>45.43928855194887</v>
      </c>
    </row>
    <row r="344" spans="2:9" x14ac:dyDescent="0.3">
      <c r="B344" s="164" t="s">
        <v>283</v>
      </c>
      <c r="C344" s="163" t="s">
        <v>884</v>
      </c>
      <c r="D344" s="163" t="s">
        <v>387</v>
      </c>
      <c r="E344" s="163" t="s">
        <v>284</v>
      </c>
      <c r="F344" s="163"/>
      <c r="G344" s="162">
        <v>17897020</v>
      </c>
      <c r="H344" s="162">
        <v>8132278.5599999996</v>
      </c>
      <c r="I344" s="161">
        <v>45.43928855194887</v>
      </c>
    </row>
    <row r="345" spans="2:9" ht="20.399999999999999" x14ac:dyDescent="0.3">
      <c r="B345" s="164" t="s">
        <v>388</v>
      </c>
      <c r="C345" s="163" t="s">
        <v>884</v>
      </c>
      <c r="D345" s="163" t="s">
        <v>387</v>
      </c>
      <c r="E345" s="163" t="s">
        <v>389</v>
      </c>
      <c r="F345" s="163"/>
      <c r="G345" s="162">
        <v>17897020</v>
      </c>
      <c r="H345" s="162">
        <v>8132278.5599999996</v>
      </c>
      <c r="I345" s="161">
        <v>45.43928855194887</v>
      </c>
    </row>
    <row r="346" spans="2:9" ht="20.399999999999999" x14ac:dyDescent="0.3">
      <c r="B346" s="164" t="s">
        <v>390</v>
      </c>
      <c r="C346" s="163" t="s">
        <v>884</v>
      </c>
      <c r="D346" s="163" t="s">
        <v>387</v>
      </c>
      <c r="E346" s="163" t="s">
        <v>391</v>
      </c>
      <c r="F346" s="163"/>
      <c r="G346" s="162">
        <v>3065200</v>
      </c>
      <c r="H346" s="162">
        <v>639787.06999999995</v>
      </c>
      <c r="I346" s="161">
        <v>20.872604397755445</v>
      </c>
    </row>
    <row r="347" spans="2:9" x14ac:dyDescent="0.3">
      <c r="B347" s="164" t="s">
        <v>20</v>
      </c>
      <c r="C347" s="163" t="s">
        <v>884</v>
      </c>
      <c r="D347" s="163" t="s">
        <v>387</v>
      </c>
      <c r="E347" s="163" t="s">
        <v>391</v>
      </c>
      <c r="F347" s="163" t="s">
        <v>21</v>
      </c>
      <c r="G347" s="162">
        <v>2411300</v>
      </c>
      <c r="H347" s="162">
        <v>0</v>
      </c>
      <c r="I347" s="161">
        <v>0</v>
      </c>
    </row>
    <row r="348" spans="2:9" x14ac:dyDescent="0.3">
      <c r="B348" s="164" t="s">
        <v>371</v>
      </c>
      <c r="C348" s="163" t="s">
        <v>884</v>
      </c>
      <c r="D348" s="163" t="s">
        <v>387</v>
      </c>
      <c r="E348" s="163" t="s">
        <v>391</v>
      </c>
      <c r="F348" s="163" t="s">
        <v>372</v>
      </c>
      <c r="G348" s="162">
        <v>653900</v>
      </c>
      <c r="H348" s="162">
        <v>639787.06999999995</v>
      </c>
      <c r="I348" s="161">
        <v>97.841729622266399</v>
      </c>
    </row>
    <row r="349" spans="2:9" x14ac:dyDescent="0.3">
      <c r="B349" s="164" t="s">
        <v>392</v>
      </c>
      <c r="C349" s="163" t="s">
        <v>884</v>
      </c>
      <c r="D349" s="163" t="s">
        <v>387</v>
      </c>
      <c r="E349" s="163" t="s">
        <v>393</v>
      </c>
      <c r="F349" s="163"/>
      <c r="G349" s="162">
        <v>2884400</v>
      </c>
      <c r="H349" s="162">
        <v>0</v>
      </c>
      <c r="I349" s="161">
        <v>0</v>
      </c>
    </row>
    <row r="350" spans="2:9" x14ac:dyDescent="0.3">
      <c r="B350" s="164" t="s">
        <v>20</v>
      </c>
      <c r="C350" s="163" t="s">
        <v>884</v>
      </c>
      <c r="D350" s="163" t="s">
        <v>387</v>
      </c>
      <c r="E350" s="163" t="s">
        <v>393</v>
      </c>
      <c r="F350" s="163" t="s">
        <v>21</v>
      </c>
      <c r="G350" s="162">
        <v>2884400</v>
      </c>
      <c r="H350" s="162">
        <v>0</v>
      </c>
      <c r="I350" s="161">
        <v>0</v>
      </c>
    </row>
    <row r="351" spans="2:9" x14ac:dyDescent="0.3">
      <c r="B351" s="164" t="s">
        <v>394</v>
      </c>
      <c r="C351" s="163" t="s">
        <v>884</v>
      </c>
      <c r="D351" s="163" t="s">
        <v>387</v>
      </c>
      <c r="E351" s="163" t="s">
        <v>395</v>
      </c>
      <c r="F351" s="163"/>
      <c r="G351" s="162">
        <v>49000</v>
      </c>
      <c r="H351" s="162">
        <v>48807.8</v>
      </c>
      <c r="I351" s="161">
        <v>99.607755102040812</v>
      </c>
    </row>
    <row r="352" spans="2:9" x14ac:dyDescent="0.3">
      <c r="B352" s="164" t="s">
        <v>20</v>
      </c>
      <c r="C352" s="163" t="s">
        <v>884</v>
      </c>
      <c r="D352" s="163" t="s">
        <v>387</v>
      </c>
      <c r="E352" s="163" t="s">
        <v>395</v>
      </c>
      <c r="F352" s="163" t="s">
        <v>21</v>
      </c>
      <c r="G352" s="162">
        <v>49000</v>
      </c>
      <c r="H352" s="162">
        <v>48807.8</v>
      </c>
      <c r="I352" s="161">
        <v>99.607755102040812</v>
      </c>
    </row>
    <row r="353" spans="2:9" x14ac:dyDescent="0.3">
      <c r="B353" s="164" t="s">
        <v>396</v>
      </c>
      <c r="C353" s="163" t="s">
        <v>884</v>
      </c>
      <c r="D353" s="163" t="s">
        <v>387</v>
      </c>
      <c r="E353" s="163" t="s">
        <v>397</v>
      </c>
      <c r="F353" s="163"/>
      <c r="G353" s="162">
        <v>49000</v>
      </c>
      <c r="H353" s="162">
        <v>48807.8</v>
      </c>
      <c r="I353" s="161">
        <v>99.607755102040812</v>
      </c>
    </row>
    <row r="354" spans="2:9" x14ac:dyDescent="0.3">
      <c r="B354" s="164" t="s">
        <v>20</v>
      </c>
      <c r="C354" s="163" t="s">
        <v>884</v>
      </c>
      <c r="D354" s="163" t="s">
        <v>387</v>
      </c>
      <c r="E354" s="163" t="s">
        <v>397</v>
      </c>
      <c r="F354" s="163" t="s">
        <v>21</v>
      </c>
      <c r="G354" s="162">
        <v>49000</v>
      </c>
      <c r="H354" s="162">
        <v>48807.8</v>
      </c>
      <c r="I354" s="161">
        <v>99.607755102040812</v>
      </c>
    </row>
    <row r="355" spans="2:9" x14ac:dyDescent="0.3">
      <c r="B355" s="164" t="s">
        <v>398</v>
      </c>
      <c r="C355" s="163" t="s">
        <v>884</v>
      </c>
      <c r="D355" s="163" t="s">
        <v>387</v>
      </c>
      <c r="E355" s="163" t="s">
        <v>399</v>
      </c>
      <c r="F355" s="163"/>
      <c r="G355" s="162">
        <v>11849420</v>
      </c>
      <c r="H355" s="162">
        <v>7394875.8899999997</v>
      </c>
      <c r="I355" s="161">
        <v>62.407070472647611</v>
      </c>
    </row>
    <row r="356" spans="2:9" x14ac:dyDescent="0.3">
      <c r="B356" s="164" t="s">
        <v>371</v>
      </c>
      <c r="C356" s="163" t="s">
        <v>884</v>
      </c>
      <c r="D356" s="163" t="s">
        <v>387</v>
      </c>
      <c r="E356" s="163" t="s">
        <v>399</v>
      </c>
      <c r="F356" s="163" t="s">
        <v>372</v>
      </c>
      <c r="G356" s="162">
        <v>11849420</v>
      </c>
      <c r="H356" s="162">
        <v>7394875.8899999997</v>
      </c>
      <c r="I356" s="161">
        <v>62.407070472647611</v>
      </c>
    </row>
    <row r="357" spans="2:9" ht="20.399999999999999" x14ac:dyDescent="0.3">
      <c r="B357" s="164" t="s">
        <v>80</v>
      </c>
      <c r="C357" s="163" t="s">
        <v>884</v>
      </c>
      <c r="D357" s="163" t="s">
        <v>387</v>
      </c>
      <c r="E357" s="163" t="s">
        <v>81</v>
      </c>
      <c r="F357" s="163"/>
      <c r="G357" s="162">
        <v>235431710.56</v>
      </c>
      <c r="H357" s="162">
        <v>221807844.02000001</v>
      </c>
      <c r="I357" s="161">
        <v>94.213240643074741</v>
      </c>
    </row>
    <row r="358" spans="2:9" x14ac:dyDescent="0.3">
      <c r="B358" s="164" t="s">
        <v>400</v>
      </c>
      <c r="C358" s="163" t="s">
        <v>884</v>
      </c>
      <c r="D358" s="163" t="s">
        <v>387</v>
      </c>
      <c r="E358" s="163" t="s">
        <v>401</v>
      </c>
      <c r="F358" s="163"/>
      <c r="G358" s="162">
        <v>24539900</v>
      </c>
      <c r="H358" s="162">
        <v>24539134.75</v>
      </c>
      <c r="I358" s="161">
        <v>99.996881609134519</v>
      </c>
    </row>
    <row r="359" spans="2:9" ht="20.399999999999999" x14ac:dyDescent="0.3">
      <c r="B359" s="164" t="s">
        <v>402</v>
      </c>
      <c r="C359" s="163" t="s">
        <v>884</v>
      </c>
      <c r="D359" s="163" t="s">
        <v>387</v>
      </c>
      <c r="E359" s="163" t="s">
        <v>403</v>
      </c>
      <c r="F359" s="163"/>
      <c r="G359" s="162">
        <v>24539900</v>
      </c>
      <c r="H359" s="162">
        <v>24539134.75</v>
      </c>
      <c r="I359" s="161">
        <v>99.996881609134519</v>
      </c>
    </row>
    <row r="360" spans="2:9" x14ac:dyDescent="0.3">
      <c r="B360" s="164" t="s">
        <v>404</v>
      </c>
      <c r="C360" s="163" t="s">
        <v>884</v>
      </c>
      <c r="D360" s="163" t="s">
        <v>387</v>
      </c>
      <c r="E360" s="163" t="s">
        <v>405</v>
      </c>
      <c r="F360" s="163"/>
      <c r="G360" s="162">
        <v>21239900</v>
      </c>
      <c r="H360" s="162">
        <v>21239797.399999999</v>
      </c>
      <c r="I360" s="161">
        <v>99.999516946878273</v>
      </c>
    </row>
    <row r="361" spans="2:9" x14ac:dyDescent="0.3">
      <c r="B361" s="164" t="s">
        <v>371</v>
      </c>
      <c r="C361" s="163" t="s">
        <v>884</v>
      </c>
      <c r="D361" s="163" t="s">
        <v>387</v>
      </c>
      <c r="E361" s="163" t="s">
        <v>405</v>
      </c>
      <c r="F361" s="163" t="s">
        <v>372</v>
      </c>
      <c r="G361" s="162">
        <v>21239900</v>
      </c>
      <c r="H361" s="162">
        <v>21239797.399999999</v>
      </c>
      <c r="I361" s="161">
        <v>99.999516946878273</v>
      </c>
    </row>
    <row r="362" spans="2:9" x14ac:dyDescent="0.3">
      <c r="B362" s="164" t="s">
        <v>406</v>
      </c>
      <c r="C362" s="163" t="s">
        <v>884</v>
      </c>
      <c r="D362" s="163" t="s">
        <v>387</v>
      </c>
      <c r="E362" s="163" t="s">
        <v>407</v>
      </c>
      <c r="F362" s="163"/>
      <c r="G362" s="162">
        <v>3300000</v>
      </c>
      <c r="H362" s="162">
        <v>3299337.35</v>
      </c>
      <c r="I362" s="161">
        <v>99.979919696969702</v>
      </c>
    </row>
    <row r="363" spans="2:9" x14ac:dyDescent="0.3">
      <c r="B363" s="164" t="s">
        <v>22</v>
      </c>
      <c r="C363" s="163" t="s">
        <v>884</v>
      </c>
      <c r="D363" s="163" t="s">
        <v>387</v>
      </c>
      <c r="E363" s="163" t="s">
        <v>407</v>
      </c>
      <c r="F363" s="163" t="s">
        <v>23</v>
      </c>
      <c r="G363" s="162">
        <v>3300000</v>
      </c>
      <c r="H363" s="162">
        <v>3299337.35</v>
      </c>
      <c r="I363" s="161">
        <v>99.979919696969702</v>
      </c>
    </row>
    <row r="364" spans="2:9" x14ac:dyDescent="0.3">
      <c r="B364" s="164" t="s">
        <v>408</v>
      </c>
      <c r="C364" s="163" t="s">
        <v>884</v>
      </c>
      <c r="D364" s="163" t="s">
        <v>387</v>
      </c>
      <c r="E364" s="163" t="s">
        <v>409</v>
      </c>
      <c r="F364" s="163"/>
      <c r="G364" s="162">
        <v>1873500</v>
      </c>
      <c r="H364" s="162">
        <v>1240000</v>
      </c>
      <c r="I364" s="161">
        <v>66.186282359220712</v>
      </c>
    </row>
    <row r="365" spans="2:9" ht="20.399999999999999" x14ac:dyDescent="0.3">
      <c r="B365" s="164" t="s">
        <v>410</v>
      </c>
      <c r="C365" s="163" t="s">
        <v>884</v>
      </c>
      <c r="D365" s="163" t="s">
        <v>387</v>
      </c>
      <c r="E365" s="163" t="s">
        <v>411</v>
      </c>
      <c r="F365" s="163"/>
      <c r="G365" s="162">
        <v>633500</v>
      </c>
      <c r="H365" s="162">
        <v>0</v>
      </c>
      <c r="I365" s="161">
        <v>0</v>
      </c>
    </row>
    <row r="366" spans="2:9" x14ac:dyDescent="0.3">
      <c r="B366" s="164" t="s">
        <v>412</v>
      </c>
      <c r="C366" s="163" t="s">
        <v>884</v>
      </c>
      <c r="D366" s="163" t="s">
        <v>387</v>
      </c>
      <c r="E366" s="163" t="s">
        <v>413</v>
      </c>
      <c r="F366" s="163"/>
      <c r="G366" s="162">
        <v>633500</v>
      </c>
      <c r="H366" s="162">
        <v>0</v>
      </c>
      <c r="I366" s="161">
        <v>0</v>
      </c>
    </row>
    <row r="367" spans="2:9" x14ac:dyDescent="0.3">
      <c r="B367" s="164" t="s">
        <v>20</v>
      </c>
      <c r="C367" s="163" t="s">
        <v>884</v>
      </c>
      <c r="D367" s="163" t="s">
        <v>387</v>
      </c>
      <c r="E367" s="163" t="s">
        <v>413</v>
      </c>
      <c r="F367" s="163" t="s">
        <v>21</v>
      </c>
      <c r="G367" s="162">
        <v>633500</v>
      </c>
      <c r="H367" s="162">
        <v>0</v>
      </c>
      <c r="I367" s="161">
        <v>0</v>
      </c>
    </row>
    <row r="368" spans="2:9" ht="20.399999999999999" x14ac:dyDescent="0.3">
      <c r="B368" s="164" t="s">
        <v>414</v>
      </c>
      <c r="C368" s="163" t="s">
        <v>884</v>
      </c>
      <c r="D368" s="163" t="s">
        <v>387</v>
      </c>
      <c r="E368" s="163" t="s">
        <v>415</v>
      </c>
      <c r="F368" s="163"/>
      <c r="G368" s="162">
        <v>1240000</v>
      </c>
      <c r="H368" s="162">
        <v>1240000</v>
      </c>
      <c r="I368" s="161">
        <v>100</v>
      </c>
    </row>
    <row r="369" spans="2:9" ht="20.399999999999999" x14ac:dyDescent="0.3">
      <c r="B369" s="164" t="s">
        <v>56</v>
      </c>
      <c r="C369" s="163" t="s">
        <v>884</v>
      </c>
      <c r="D369" s="163" t="s">
        <v>387</v>
      </c>
      <c r="E369" s="163" t="s">
        <v>416</v>
      </c>
      <c r="F369" s="163"/>
      <c r="G369" s="162">
        <v>1240000</v>
      </c>
      <c r="H369" s="162">
        <v>1240000</v>
      </c>
      <c r="I369" s="161">
        <v>100</v>
      </c>
    </row>
    <row r="370" spans="2:9" x14ac:dyDescent="0.3">
      <c r="B370" s="164" t="s">
        <v>22</v>
      </c>
      <c r="C370" s="163" t="s">
        <v>884</v>
      </c>
      <c r="D370" s="163" t="s">
        <v>387</v>
      </c>
      <c r="E370" s="163" t="s">
        <v>416</v>
      </c>
      <c r="F370" s="163" t="s">
        <v>23</v>
      </c>
      <c r="G370" s="162">
        <v>1240000</v>
      </c>
      <c r="H370" s="162">
        <v>1240000</v>
      </c>
      <c r="I370" s="161">
        <v>100</v>
      </c>
    </row>
    <row r="371" spans="2:9" x14ac:dyDescent="0.3">
      <c r="B371" s="164" t="s">
        <v>417</v>
      </c>
      <c r="C371" s="163" t="s">
        <v>884</v>
      </c>
      <c r="D371" s="163" t="s">
        <v>387</v>
      </c>
      <c r="E371" s="163" t="s">
        <v>418</v>
      </c>
      <c r="F371" s="163"/>
      <c r="G371" s="162">
        <v>202418310.56</v>
      </c>
      <c r="H371" s="162">
        <v>192188232.94999999</v>
      </c>
      <c r="I371" s="161">
        <v>94.946071043821078</v>
      </c>
    </row>
    <row r="372" spans="2:9" ht="20.399999999999999" x14ac:dyDescent="0.3">
      <c r="B372" s="164" t="s">
        <v>419</v>
      </c>
      <c r="C372" s="163" t="s">
        <v>884</v>
      </c>
      <c r="D372" s="163" t="s">
        <v>387</v>
      </c>
      <c r="E372" s="163" t="s">
        <v>420</v>
      </c>
      <c r="F372" s="163"/>
      <c r="G372" s="162">
        <v>166891450</v>
      </c>
      <c r="H372" s="162">
        <v>166027807.25999999</v>
      </c>
      <c r="I372" s="161">
        <v>99.482512291672222</v>
      </c>
    </row>
    <row r="373" spans="2:9" x14ac:dyDescent="0.3">
      <c r="B373" s="164" t="s">
        <v>421</v>
      </c>
      <c r="C373" s="163" t="s">
        <v>884</v>
      </c>
      <c r="D373" s="163" t="s">
        <v>387</v>
      </c>
      <c r="E373" s="163" t="s">
        <v>422</v>
      </c>
      <c r="F373" s="163"/>
      <c r="G373" s="162">
        <v>11283000</v>
      </c>
      <c r="H373" s="162">
        <v>10819378.890000001</v>
      </c>
      <c r="I373" s="161">
        <v>95.890976601967566</v>
      </c>
    </row>
    <row r="374" spans="2:9" x14ac:dyDescent="0.3">
      <c r="B374" s="164" t="s">
        <v>22</v>
      </c>
      <c r="C374" s="163" t="s">
        <v>884</v>
      </c>
      <c r="D374" s="163" t="s">
        <v>387</v>
      </c>
      <c r="E374" s="163" t="s">
        <v>422</v>
      </c>
      <c r="F374" s="163" t="s">
        <v>23</v>
      </c>
      <c r="G374" s="162">
        <v>11283000</v>
      </c>
      <c r="H374" s="162">
        <v>10819378.890000001</v>
      </c>
      <c r="I374" s="161">
        <v>95.890976601967566</v>
      </c>
    </row>
    <row r="375" spans="2:9" ht="20.399999999999999" x14ac:dyDescent="0.3">
      <c r="B375" s="164" t="s">
        <v>423</v>
      </c>
      <c r="C375" s="163" t="s">
        <v>884</v>
      </c>
      <c r="D375" s="163" t="s">
        <v>387</v>
      </c>
      <c r="E375" s="163" t="s">
        <v>424</v>
      </c>
      <c r="F375" s="163"/>
      <c r="G375" s="162">
        <v>138337850</v>
      </c>
      <c r="H375" s="162">
        <v>138129390.33000001</v>
      </c>
      <c r="I375" s="161">
        <v>99.84931118273127</v>
      </c>
    </row>
    <row r="376" spans="2:9" x14ac:dyDescent="0.3">
      <c r="B376" s="164" t="s">
        <v>22</v>
      </c>
      <c r="C376" s="163" t="s">
        <v>884</v>
      </c>
      <c r="D376" s="163" t="s">
        <v>387</v>
      </c>
      <c r="E376" s="163" t="s">
        <v>424</v>
      </c>
      <c r="F376" s="163" t="s">
        <v>23</v>
      </c>
      <c r="G376" s="162">
        <v>138337850</v>
      </c>
      <c r="H376" s="162">
        <v>138129390.33000001</v>
      </c>
      <c r="I376" s="161">
        <v>99.84931118273127</v>
      </c>
    </row>
    <row r="377" spans="2:9" x14ac:dyDescent="0.3">
      <c r="B377" s="164" t="s">
        <v>425</v>
      </c>
      <c r="C377" s="163" t="s">
        <v>884</v>
      </c>
      <c r="D377" s="163" t="s">
        <v>387</v>
      </c>
      <c r="E377" s="163" t="s">
        <v>426</v>
      </c>
      <c r="F377" s="163"/>
      <c r="G377" s="162">
        <v>17270600</v>
      </c>
      <c r="H377" s="162">
        <v>17079038.039999999</v>
      </c>
      <c r="I377" s="161">
        <v>98.890820469468338</v>
      </c>
    </row>
    <row r="378" spans="2:9" x14ac:dyDescent="0.3">
      <c r="B378" s="164" t="s">
        <v>22</v>
      </c>
      <c r="C378" s="163" t="s">
        <v>884</v>
      </c>
      <c r="D378" s="163" t="s">
        <v>387</v>
      </c>
      <c r="E378" s="163" t="s">
        <v>426</v>
      </c>
      <c r="F378" s="163" t="s">
        <v>23</v>
      </c>
      <c r="G378" s="162">
        <v>17270600</v>
      </c>
      <c r="H378" s="162">
        <v>17079038.039999999</v>
      </c>
      <c r="I378" s="161">
        <v>98.890820469468338</v>
      </c>
    </row>
    <row r="379" spans="2:9" ht="20.399999999999999" x14ac:dyDescent="0.3">
      <c r="B379" s="164" t="s">
        <v>427</v>
      </c>
      <c r="C379" s="163" t="s">
        <v>884</v>
      </c>
      <c r="D379" s="163" t="s">
        <v>387</v>
      </c>
      <c r="E379" s="163" t="s">
        <v>428</v>
      </c>
      <c r="F379" s="163"/>
      <c r="G379" s="162">
        <v>13526860.560000001</v>
      </c>
      <c r="H379" s="162">
        <v>4160425.69</v>
      </c>
      <c r="I379" s="161">
        <v>30.756772212930976</v>
      </c>
    </row>
    <row r="380" spans="2:9" ht="20.399999999999999" x14ac:dyDescent="0.3">
      <c r="B380" s="164" t="s">
        <v>56</v>
      </c>
      <c r="C380" s="163" t="s">
        <v>884</v>
      </c>
      <c r="D380" s="163" t="s">
        <v>387</v>
      </c>
      <c r="E380" s="163" t="s">
        <v>429</v>
      </c>
      <c r="F380" s="163"/>
      <c r="G380" s="162">
        <v>38950</v>
      </c>
      <c r="H380" s="162">
        <v>0</v>
      </c>
      <c r="I380" s="161">
        <v>0</v>
      </c>
    </row>
    <row r="381" spans="2:9" x14ac:dyDescent="0.3">
      <c r="B381" s="164" t="s">
        <v>20</v>
      </c>
      <c r="C381" s="163" t="s">
        <v>884</v>
      </c>
      <c r="D381" s="163" t="s">
        <v>387</v>
      </c>
      <c r="E381" s="163" t="s">
        <v>429</v>
      </c>
      <c r="F381" s="163" t="s">
        <v>21</v>
      </c>
      <c r="G381" s="162">
        <v>38950</v>
      </c>
      <c r="H381" s="162">
        <v>0</v>
      </c>
      <c r="I381" s="161">
        <v>0</v>
      </c>
    </row>
    <row r="382" spans="2:9" ht="20.399999999999999" x14ac:dyDescent="0.3">
      <c r="B382" s="164" t="s">
        <v>430</v>
      </c>
      <c r="C382" s="163" t="s">
        <v>884</v>
      </c>
      <c r="D382" s="163" t="s">
        <v>387</v>
      </c>
      <c r="E382" s="163" t="s">
        <v>431</v>
      </c>
      <c r="F382" s="163"/>
      <c r="G382" s="162">
        <v>13487910.560000001</v>
      </c>
      <c r="H382" s="162">
        <v>4160425.69</v>
      </c>
      <c r="I382" s="161">
        <v>30.845590734700124</v>
      </c>
    </row>
    <row r="383" spans="2:9" x14ac:dyDescent="0.3">
      <c r="B383" s="164" t="s">
        <v>371</v>
      </c>
      <c r="C383" s="163" t="s">
        <v>884</v>
      </c>
      <c r="D383" s="163" t="s">
        <v>387</v>
      </c>
      <c r="E383" s="163" t="s">
        <v>431</v>
      </c>
      <c r="F383" s="163" t="s">
        <v>372</v>
      </c>
      <c r="G383" s="162">
        <v>13487910.560000001</v>
      </c>
      <c r="H383" s="162">
        <v>4160425.69</v>
      </c>
      <c r="I383" s="161">
        <v>30.845590734700124</v>
      </c>
    </row>
    <row r="384" spans="2:9" ht="20.399999999999999" x14ac:dyDescent="0.3">
      <c r="B384" s="164" t="s">
        <v>432</v>
      </c>
      <c r="C384" s="163" t="s">
        <v>884</v>
      </c>
      <c r="D384" s="163" t="s">
        <v>387</v>
      </c>
      <c r="E384" s="163" t="s">
        <v>433</v>
      </c>
      <c r="F384" s="163"/>
      <c r="G384" s="162">
        <v>22000000</v>
      </c>
      <c r="H384" s="162">
        <v>22000000</v>
      </c>
      <c r="I384" s="161">
        <v>100</v>
      </c>
    </row>
    <row r="385" spans="2:9" ht="20.399999999999999" x14ac:dyDescent="0.3">
      <c r="B385" s="164" t="s">
        <v>1255</v>
      </c>
      <c r="C385" s="163" t="s">
        <v>884</v>
      </c>
      <c r="D385" s="163" t="s">
        <v>387</v>
      </c>
      <c r="E385" s="163" t="s">
        <v>434</v>
      </c>
      <c r="F385" s="163"/>
      <c r="G385" s="162">
        <v>22000000</v>
      </c>
      <c r="H385" s="162">
        <v>22000000</v>
      </c>
      <c r="I385" s="161">
        <v>100</v>
      </c>
    </row>
    <row r="386" spans="2:9" x14ac:dyDescent="0.3">
      <c r="B386" s="164" t="s">
        <v>22</v>
      </c>
      <c r="C386" s="163" t="s">
        <v>884</v>
      </c>
      <c r="D386" s="163" t="s">
        <v>387</v>
      </c>
      <c r="E386" s="163" t="s">
        <v>434</v>
      </c>
      <c r="F386" s="163" t="s">
        <v>23</v>
      </c>
      <c r="G386" s="162">
        <v>22000000</v>
      </c>
      <c r="H386" s="162">
        <v>22000000</v>
      </c>
      <c r="I386" s="161">
        <v>100</v>
      </c>
    </row>
    <row r="387" spans="2:9" x14ac:dyDescent="0.3">
      <c r="B387" s="164" t="s">
        <v>435</v>
      </c>
      <c r="C387" s="163" t="s">
        <v>884</v>
      </c>
      <c r="D387" s="163" t="s">
        <v>387</v>
      </c>
      <c r="E387" s="163" t="s">
        <v>436</v>
      </c>
      <c r="F387" s="163"/>
      <c r="G387" s="162">
        <v>4100000</v>
      </c>
      <c r="H387" s="162">
        <v>3840476.32</v>
      </c>
      <c r="I387" s="161">
        <v>93.67015414634146</v>
      </c>
    </row>
    <row r="388" spans="2:9" ht="20.399999999999999" x14ac:dyDescent="0.3">
      <c r="B388" s="164" t="s">
        <v>437</v>
      </c>
      <c r="C388" s="163" t="s">
        <v>884</v>
      </c>
      <c r="D388" s="163" t="s">
        <v>387</v>
      </c>
      <c r="E388" s="163" t="s">
        <v>438</v>
      </c>
      <c r="F388" s="163"/>
      <c r="G388" s="162">
        <v>4100000</v>
      </c>
      <c r="H388" s="162">
        <v>3840476.32</v>
      </c>
      <c r="I388" s="161">
        <v>93.67015414634146</v>
      </c>
    </row>
    <row r="389" spans="2:9" ht="20.399999999999999" x14ac:dyDescent="0.3">
      <c r="B389" s="164" t="s">
        <v>439</v>
      </c>
      <c r="C389" s="163" t="s">
        <v>884</v>
      </c>
      <c r="D389" s="163" t="s">
        <v>387</v>
      </c>
      <c r="E389" s="163" t="s">
        <v>440</v>
      </c>
      <c r="F389" s="163"/>
      <c r="G389" s="162">
        <v>4100000</v>
      </c>
      <c r="H389" s="162">
        <v>3840476.32</v>
      </c>
      <c r="I389" s="161">
        <v>93.67015414634146</v>
      </c>
    </row>
    <row r="390" spans="2:9" x14ac:dyDescent="0.3">
      <c r="B390" s="164" t="s">
        <v>22</v>
      </c>
      <c r="C390" s="163" t="s">
        <v>884</v>
      </c>
      <c r="D390" s="163" t="s">
        <v>387</v>
      </c>
      <c r="E390" s="163" t="s">
        <v>440</v>
      </c>
      <c r="F390" s="163" t="s">
        <v>23</v>
      </c>
      <c r="G390" s="162">
        <v>4100000</v>
      </c>
      <c r="H390" s="162">
        <v>3840476.32</v>
      </c>
      <c r="I390" s="161">
        <v>93.67015414634146</v>
      </c>
    </row>
    <row r="391" spans="2:9" x14ac:dyDescent="0.3">
      <c r="B391" s="164" t="s">
        <v>82</v>
      </c>
      <c r="C391" s="163" t="s">
        <v>884</v>
      </c>
      <c r="D391" s="163" t="s">
        <v>387</v>
      </c>
      <c r="E391" s="163" t="s">
        <v>83</v>
      </c>
      <c r="F391" s="163"/>
      <c r="G391" s="162">
        <v>2500000</v>
      </c>
      <c r="H391" s="162">
        <v>0</v>
      </c>
      <c r="I391" s="161">
        <v>0</v>
      </c>
    </row>
    <row r="392" spans="2:9" ht="20.399999999999999" x14ac:dyDescent="0.3">
      <c r="B392" s="164" t="s">
        <v>441</v>
      </c>
      <c r="C392" s="163" t="s">
        <v>884</v>
      </c>
      <c r="D392" s="163" t="s">
        <v>387</v>
      </c>
      <c r="E392" s="163" t="s">
        <v>442</v>
      </c>
      <c r="F392" s="163"/>
      <c r="G392" s="162">
        <v>2500000</v>
      </c>
      <c r="H392" s="162">
        <v>0</v>
      </c>
      <c r="I392" s="161">
        <v>0</v>
      </c>
    </row>
    <row r="393" spans="2:9" ht="20.399999999999999" x14ac:dyDescent="0.3">
      <c r="B393" s="164" t="s">
        <v>56</v>
      </c>
      <c r="C393" s="163" t="s">
        <v>884</v>
      </c>
      <c r="D393" s="163" t="s">
        <v>387</v>
      </c>
      <c r="E393" s="163" t="s">
        <v>443</v>
      </c>
      <c r="F393" s="163"/>
      <c r="G393" s="162">
        <v>2500000</v>
      </c>
      <c r="H393" s="162">
        <v>0</v>
      </c>
      <c r="I393" s="161">
        <v>0</v>
      </c>
    </row>
    <row r="394" spans="2:9" x14ac:dyDescent="0.3">
      <c r="B394" s="164" t="s">
        <v>20</v>
      </c>
      <c r="C394" s="163" t="s">
        <v>884</v>
      </c>
      <c r="D394" s="163" t="s">
        <v>387</v>
      </c>
      <c r="E394" s="163" t="s">
        <v>443</v>
      </c>
      <c r="F394" s="163" t="s">
        <v>21</v>
      </c>
      <c r="G394" s="162">
        <v>2500000</v>
      </c>
      <c r="H394" s="162">
        <v>0</v>
      </c>
      <c r="I394" s="161">
        <v>0</v>
      </c>
    </row>
    <row r="395" spans="2:9" x14ac:dyDescent="0.3">
      <c r="B395" s="164" t="s">
        <v>444</v>
      </c>
      <c r="C395" s="163" t="s">
        <v>884</v>
      </c>
      <c r="D395" s="163" t="s">
        <v>445</v>
      </c>
      <c r="E395" s="163"/>
      <c r="F395" s="163"/>
      <c r="G395" s="162">
        <v>418564738.17000002</v>
      </c>
      <c r="H395" s="162">
        <v>374601453.77999997</v>
      </c>
      <c r="I395" s="161">
        <v>89.496658370647467</v>
      </c>
    </row>
    <row r="396" spans="2:9" x14ac:dyDescent="0.3">
      <c r="B396" s="164" t="s">
        <v>151</v>
      </c>
      <c r="C396" s="163" t="s">
        <v>884</v>
      </c>
      <c r="D396" s="163" t="s">
        <v>445</v>
      </c>
      <c r="E396" s="163" t="s">
        <v>152</v>
      </c>
      <c r="F396" s="163"/>
      <c r="G396" s="162">
        <v>54903900</v>
      </c>
      <c r="H396" s="162">
        <v>47566049.899999999</v>
      </c>
      <c r="I396" s="161">
        <v>86.635102242281519</v>
      </c>
    </row>
    <row r="397" spans="2:9" x14ac:dyDescent="0.3">
      <c r="B397" s="164" t="s">
        <v>446</v>
      </c>
      <c r="C397" s="163" t="s">
        <v>884</v>
      </c>
      <c r="D397" s="163" t="s">
        <v>445</v>
      </c>
      <c r="E397" s="163" t="s">
        <v>447</v>
      </c>
      <c r="F397" s="163"/>
      <c r="G397" s="162">
        <v>54903900</v>
      </c>
      <c r="H397" s="162">
        <v>47566049.899999999</v>
      </c>
      <c r="I397" s="161">
        <v>86.635102242281519</v>
      </c>
    </row>
    <row r="398" spans="2:9" ht="20.399999999999999" x14ac:dyDescent="0.3">
      <c r="B398" s="164" t="s">
        <v>448</v>
      </c>
      <c r="C398" s="163" t="s">
        <v>884</v>
      </c>
      <c r="D398" s="163" t="s">
        <v>445</v>
      </c>
      <c r="E398" s="163" t="s">
        <v>449</v>
      </c>
      <c r="F398" s="163"/>
      <c r="G398" s="162">
        <v>34842516.079999998</v>
      </c>
      <c r="H398" s="162">
        <v>32193236.170000002</v>
      </c>
      <c r="I398" s="161">
        <v>92.396416194751467</v>
      </c>
    </row>
    <row r="399" spans="2:9" x14ac:dyDescent="0.3">
      <c r="B399" s="164" t="s">
        <v>131</v>
      </c>
      <c r="C399" s="163" t="s">
        <v>884</v>
      </c>
      <c r="D399" s="163" t="s">
        <v>445</v>
      </c>
      <c r="E399" s="163" t="s">
        <v>450</v>
      </c>
      <c r="F399" s="163"/>
      <c r="G399" s="162">
        <v>34842516.079999998</v>
      </c>
      <c r="H399" s="162">
        <v>32193236.170000002</v>
      </c>
      <c r="I399" s="161">
        <v>92.396416194751467</v>
      </c>
    </row>
    <row r="400" spans="2:9" ht="30.6" x14ac:dyDescent="0.3">
      <c r="B400" s="164" t="s">
        <v>14</v>
      </c>
      <c r="C400" s="163" t="s">
        <v>884</v>
      </c>
      <c r="D400" s="163" t="s">
        <v>445</v>
      </c>
      <c r="E400" s="163" t="s">
        <v>450</v>
      </c>
      <c r="F400" s="163" t="s">
        <v>15</v>
      </c>
      <c r="G400" s="162">
        <v>32246500</v>
      </c>
      <c r="H400" s="162">
        <v>30002385.43</v>
      </c>
      <c r="I400" s="161">
        <v>93.040749941854145</v>
      </c>
    </row>
    <row r="401" spans="2:9" x14ac:dyDescent="0.3">
      <c r="B401" s="164" t="s">
        <v>20</v>
      </c>
      <c r="C401" s="163" t="s">
        <v>884</v>
      </c>
      <c r="D401" s="163" t="s">
        <v>445</v>
      </c>
      <c r="E401" s="163" t="s">
        <v>450</v>
      </c>
      <c r="F401" s="163" t="s">
        <v>21</v>
      </c>
      <c r="G401" s="162">
        <v>1470516.51</v>
      </c>
      <c r="H401" s="162">
        <v>1080966.17</v>
      </c>
      <c r="I401" s="161">
        <v>73.509284843051503</v>
      </c>
    </row>
    <row r="402" spans="2:9" x14ac:dyDescent="0.3">
      <c r="B402" s="164" t="s">
        <v>22</v>
      </c>
      <c r="C402" s="163" t="s">
        <v>884</v>
      </c>
      <c r="D402" s="163" t="s">
        <v>445</v>
      </c>
      <c r="E402" s="163" t="s">
        <v>450</v>
      </c>
      <c r="F402" s="163" t="s">
        <v>23</v>
      </c>
      <c r="G402" s="162">
        <v>1125499.57</v>
      </c>
      <c r="H402" s="162">
        <v>1109884.57</v>
      </c>
      <c r="I402" s="161">
        <v>98.612616084784463</v>
      </c>
    </row>
    <row r="403" spans="2:9" ht="20.399999999999999" x14ac:dyDescent="0.3">
      <c r="B403" s="164" t="s">
        <v>451</v>
      </c>
      <c r="C403" s="163" t="s">
        <v>884</v>
      </c>
      <c r="D403" s="163" t="s">
        <v>445</v>
      </c>
      <c r="E403" s="163" t="s">
        <v>452</v>
      </c>
      <c r="F403" s="163"/>
      <c r="G403" s="162">
        <v>3881238.23</v>
      </c>
      <c r="H403" s="162">
        <v>2165050</v>
      </c>
      <c r="I403" s="161">
        <v>55.782455796329721</v>
      </c>
    </row>
    <row r="404" spans="2:9" ht="20.399999999999999" x14ac:dyDescent="0.3">
      <c r="B404" s="164" t="s">
        <v>56</v>
      </c>
      <c r="C404" s="163" t="s">
        <v>884</v>
      </c>
      <c r="D404" s="163" t="s">
        <v>445</v>
      </c>
      <c r="E404" s="163" t="s">
        <v>453</v>
      </c>
      <c r="F404" s="163"/>
      <c r="G404" s="162">
        <v>3881238.23</v>
      </c>
      <c r="H404" s="162">
        <v>2165050</v>
      </c>
      <c r="I404" s="161">
        <v>55.782455796329721</v>
      </c>
    </row>
    <row r="405" spans="2:9" x14ac:dyDescent="0.3">
      <c r="B405" s="164" t="s">
        <v>20</v>
      </c>
      <c r="C405" s="163" t="s">
        <v>884</v>
      </c>
      <c r="D405" s="163" t="s">
        <v>445</v>
      </c>
      <c r="E405" s="163" t="s">
        <v>453</v>
      </c>
      <c r="F405" s="163" t="s">
        <v>21</v>
      </c>
      <c r="G405" s="162">
        <v>3881238.23</v>
      </c>
      <c r="H405" s="162">
        <v>2165050</v>
      </c>
      <c r="I405" s="161">
        <v>55.782455796329721</v>
      </c>
    </row>
    <row r="406" spans="2:9" x14ac:dyDescent="0.3">
      <c r="B406" s="164" t="s">
        <v>454</v>
      </c>
      <c r="C406" s="163" t="s">
        <v>884</v>
      </c>
      <c r="D406" s="163" t="s">
        <v>445</v>
      </c>
      <c r="E406" s="163" t="s">
        <v>455</v>
      </c>
      <c r="F406" s="163"/>
      <c r="G406" s="162">
        <v>12893345.689999999</v>
      </c>
      <c r="H406" s="162">
        <v>9920963.7300000004</v>
      </c>
      <c r="I406" s="161">
        <v>76.946387450812239</v>
      </c>
    </row>
    <row r="407" spans="2:9" ht="20.399999999999999" x14ac:dyDescent="0.3">
      <c r="B407" s="164" t="s">
        <v>56</v>
      </c>
      <c r="C407" s="163" t="s">
        <v>884</v>
      </c>
      <c r="D407" s="163" t="s">
        <v>445</v>
      </c>
      <c r="E407" s="163" t="s">
        <v>456</v>
      </c>
      <c r="F407" s="163"/>
      <c r="G407" s="162">
        <v>12893345.689999999</v>
      </c>
      <c r="H407" s="162">
        <v>9920963.7300000004</v>
      </c>
      <c r="I407" s="161">
        <v>76.946387450812239</v>
      </c>
    </row>
    <row r="408" spans="2:9" x14ac:dyDescent="0.3">
      <c r="B408" s="164" t="s">
        <v>20</v>
      </c>
      <c r="C408" s="163" t="s">
        <v>884</v>
      </c>
      <c r="D408" s="163" t="s">
        <v>445</v>
      </c>
      <c r="E408" s="163" t="s">
        <v>456</v>
      </c>
      <c r="F408" s="163" t="s">
        <v>21</v>
      </c>
      <c r="G408" s="162">
        <v>12893345.689999999</v>
      </c>
      <c r="H408" s="162">
        <v>9920963.7300000004</v>
      </c>
      <c r="I408" s="161">
        <v>76.946387450812239</v>
      </c>
    </row>
    <row r="409" spans="2:9" x14ac:dyDescent="0.3">
      <c r="B409" s="164" t="s">
        <v>457</v>
      </c>
      <c r="C409" s="163" t="s">
        <v>884</v>
      </c>
      <c r="D409" s="163" t="s">
        <v>445</v>
      </c>
      <c r="E409" s="163" t="s">
        <v>458</v>
      </c>
      <c r="F409" s="163"/>
      <c r="G409" s="162">
        <v>3286800</v>
      </c>
      <c r="H409" s="162">
        <v>3286800</v>
      </c>
      <c r="I409" s="161">
        <v>100</v>
      </c>
    </row>
    <row r="410" spans="2:9" ht="20.399999999999999" x14ac:dyDescent="0.3">
      <c r="B410" s="164" t="s">
        <v>56</v>
      </c>
      <c r="C410" s="163" t="s">
        <v>884</v>
      </c>
      <c r="D410" s="163" t="s">
        <v>445</v>
      </c>
      <c r="E410" s="163" t="s">
        <v>459</v>
      </c>
      <c r="F410" s="163"/>
      <c r="G410" s="162">
        <v>3286800</v>
      </c>
      <c r="H410" s="162">
        <v>3286800</v>
      </c>
      <c r="I410" s="161">
        <v>100</v>
      </c>
    </row>
    <row r="411" spans="2:9" x14ac:dyDescent="0.3">
      <c r="B411" s="164" t="s">
        <v>20</v>
      </c>
      <c r="C411" s="163" t="s">
        <v>884</v>
      </c>
      <c r="D411" s="163" t="s">
        <v>445</v>
      </c>
      <c r="E411" s="163" t="s">
        <v>459</v>
      </c>
      <c r="F411" s="163" t="s">
        <v>21</v>
      </c>
      <c r="G411" s="162">
        <v>3286800</v>
      </c>
      <c r="H411" s="162">
        <v>3286800</v>
      </c>
      <c r="I411" s="161">
        <v>100</v>
      </c>
    </row>
    <row r="412" spans="2:9" x14ac:dyDescent="0.3">
      <c r="B412" s="164" t="s">
        <v>72</v>
      </c>
      <c r="C412" s="163" t="s">
        <v>884</v>
      </c>
      <c r="D412" s="163" t="s">
        <v>445</v>
      </c>
      <c r="E412" s="163" t="s">
        <v>73</v>
      </c>
      <c r="F412" s="163"/>
      <c r="G412" s="162">
        <v>363660838.17000002</v>
      </c>
      <c r="H412" s="162">
        <v>327035403.88</v>
      </c>
      <c r="I412" s="161">
        <v>89.928683419885104</v>
      </c>
    </row>
    <row r="413" spans="2:9" x14ac:dyDescent="0.3">
      <c r="B413" s="164" t="s">
        <v>325</v>
      </c>
      <c r="C413" s="163" t="s">
        <v>884</v>
      </c>
      <c r="D413" s="163" t="s">
        <v>445</v>
      </c>
      <c r="E413" s="163" t="s">
        <v>326</v>
      </c>
      <c r="F413" s="163"/>
      <c r="G413" s="162">
        <v>90517778.170000002</v>
      </c>
      <c r="H413" s="162">
        <v>65792679.560000002</v>
      </c>
      <c r="I413" s="161">
        <v>72.684814950313765</v>
      </c>
    </row>
    <row r="414" spans="2:9" x14ac:dyDescent="0.3">
      <c r="B414" s="164" t="s">
        <v>460</v>
      </c>
      <c r="C414" s="163" t="s">
        <v>884</v>
      </c>
      <c r="D414" s="163" t="s">
        <v>445</v>
      </c>
      <c r="E414" s="163" t="s">
        <v>461</v>
      </c>
      <c r="F414" s="163"/>
      <c r="G414" s="162">
        <v>28993840</v>
      </c>
      <c r="H414" s="162">
        <v>5156613.3099999996</v>
      </c>
      <c r="I414" s="161">
        <v>17.785203029333125</v>
      </c>
    </row>
    <row r="415" spans="2:9" x14ac:dyDescent="0.3">
      <c r="B415" s="164" t="s">
        <v>462</v>
      </c>
      <c r="C415" s="163" t="s">
        <v>884</v>
      </c>
      <c r="D415" s="163" t="s">
        <v>445</v>
      </c>
      <c r="E415" s="163" t="s">
        <v>463</v>
      </c>
      <c r="F415" s="163"/>
      <c r="G415" s="162">
        <v>5086500</v>
      </c>
      <c r="H415" s="162">
        <v>3269799.35</v>
      </c>
      <c r="I415" s="161">
        <v>64.283875946131914</v>
      </c>
    </row>
    <row r="416" spans="2:9" x14ac:dyDescent="0.3">
      <c r="B416" s="164" t="s">
        <v>22</v>
      </c>
      <c r="C416" s="163" t="s">
        <v>884</v>
      </c>
      <c r="D416" s="163" t="s">
        <v>445</v>
      </c>
      <c r="E416" s="163" t="s">
        <v>463</v>
      </c>
      <c r="F416" s="163" t="s">
        <v>23</v>
      </c>
      <c r="G416" s="162">
        <v>5086500</v>
      </c>
      <c r="H416" s="162">
        <v>3269799.35</v>
      </c>
      <c r="I416" s="161">
        <v>64.283875946131914</v>
      </c>
    </row>
    <row r="417" spans="2:9" x14ac:dyDescent="0.3">
      <c r="B417" s="164" t="s">
        <v>464</v>
      </c>
      <c r="C417" s="163" t="s">
        <v>884</v>
      </c>
      <c r="D417" s="163" t="s">
        <v>445</v>
      </c>
      <c r="E417" s="163" t="s">
        <v>465</v>
      </c>
      <c r="F417" s="163"/>
      <c r="G417" s="162">
        <v>1100000</v>
      </c>
      <c r="H417" s="162">
        <v>489491</v>
      </c>
      <c r="I417" s="161">
        <v>44.499181818181818</v>
      </c>
    </row>
    <row r="418" spans="2:9" x14ac:dyDescent="0.3">
      <c r="B418" s="164" t="s">
        <v>20</v>
      </c>
      <c r="C418" s="163" t="s">
        <v>884</v>
      </c>
      <c r="D418" s="163" t="s">
        <v>445</v>
      </c>
      <c r="E418" s="163" t="s">
        <v>465</v>
      </c>
      <c r="F418" s="163" t="s">
        <v>21</v>
      </c>
      <c r="G418" s="162">
        <v>1100000</v>
      </c>
      <c r="H418" s="162">
        <v>489491</v>
      </c>
      <c r="I418" s="161">
        <v>44.499181818181818</v>
      </c>
    </row>
    <row r="419" spans="2:9" x14ac:dyDescent="0.3">
      <c r="B419" s="164" t="s">
        <v>466</v>
      </c>
      <c r="C419" s="163" t="s">
        <v>884</v>
      </c>
      <c r="D419" s="163" t="s">
        <v>445</v>
      </c>
      <c r="E419" s="163" t="s">
        <v>467</v>
      </c>
      <c r="F419" s="163"/>
      <c r="G419" s="162">
        <v>1596000</v>
      </c>
      <c r="H419" s="162">
        <v>0</v>
      </c>
      <c r="I419" s="161">
        <v>0</v>
      </c>
    </row>
    <row r="420" spans="2:9" x14ac:dyDescent="0.3">
      <c r="B420" s="164" t="s">
        <v>20</v>
      </c>
      <c r="C420" s="163" t="s">
        <v>884</v>
      </c>
      <c r="D420" s="163" t="s">
        <v>445</v>
      </c>
      <c r="E420" s="163" t="s">
        <v>467</v>
      </c>
      <c r="F420" s="163" t="s">
        <v>21</v>
      </c>
      <c r="G420" s="162">
        <v>1596000</v>
      </c>
      <c r="H420" s="162">
        <v>0</v>
      </c>
      <c r="I420" s="161">
        <v>0</v>
      </c>
    </row>
    <row r="421" spans="2:9" x14ac:dyDescent="0.3">
      <c r="B421" s="164" t="s">
        <v>468</v>
      </c>
      <c r="C421" s="163" t="s">
        <v>884</v>
      </c>
      <c r="D421" s="163" t="s">
        <v>445</v>
      </c>
      <c r="E421" s="163" t="s">
        <v>469</v>
      </c>
      <c r="F421" s="163"/>
      <c r="G421" s="162">
        <v>4000000</v>
      </c>
      <c r="H421" s="162">
        <v>575700.79</v>
      </c>
      <c r="I421" s="161">
        <v>14.392519750000002</v>
      </c>
    </row>
    <row r="422" spans="2:9" x14ac:dyDescent="0.3">
      <c r="B422" s="164" t="s">
        <v>20</v>
      </c>
      <c r="C422" s="163" t="s">
        <v>884</v>
      </c>
      <c r="D422" s="163" t="s">
        <v>445</v>
      </c>
      <c r="E422" s="163" t="s">
        <v>469</v>
      </c>
      <c r="F422" s="163" t="s">
        <v>21</v>
      </c>
      <c r="G422" s="162">
        <v>4000000</v>
      </c>
      <c r="H422" s="162">
        <v>575700.79</v>
      </c>
      <c r="I422" s="161">
        <v>14.392519750000002</v>
      </c>
    </row>
    <row r="423" spans="2:9" x14ac:dyDescent="0.3">
      <c r="B423" s="164" t="s">
        <v>470</v>
      </c>
      <c r="C423" s="163" t="s">
        <v>884</v>
      </c>
      <c r="D423" s="163" t="s">
        <v>445</v>
      </c>
      <c r="E423" s="163" t="s">
        <v>471</v>
      </c>
      <c r="F423" s="163"/>
      <c r="G423" s="162">
        <v>17211340</v>
      </c>
      <c r="H423" s="162">
        <v>821622.17</v>
      </c>
      <c r="I423" s="161">
        <v>4.7737257529047712</v>
      </c>
    </row>
    <row r="424" spans="2:9" x14ac:dyDescent="0.3">
      <c r="B424" s="164" t="s">
        <v>22</v>
      </c>
      <c r="C424" s="163" t="s">
        <v>884</v>
      </c>
      <c r="D424" s="163" t="s">
        <v>445</v>
      </c>
      <c r="E424" s="163" t="s">
        <v>471</v>
      </c>
      <c r="F424" s="163" t="s">
        <v>23</v>
      </c>
      <c r="G424" s="162">
        <v>17211340</v>
      </c>
      <c r="H424" s="162">
        <v>821622.17</v>
      </c>
      <c r="I424" s="161">
        <v>4.7737257529047712</v>
      </c>
    </row>
    <row r="425" spans="2:9" x14ac:dyDescent="0.3">
      <c r="B425" s="164" t="s">
        <v>327</v>
      </c>
      <c r="C425" s="163" t="s">
        <v>884</v>
      </c>
      <c r="D425" s="163" t="s">
        <v>445</v>
      </c>
      <c r="E425" s="163" t="s">
        <v>328</v>
      </c>
      <c r="F425" s="163"/>
      <c r="G425" s="162">
        <v>39428230</v>
      </c>
      <c r="H425" s="162">
        <v>38578157.799999997</v>
      </c>
      <c r="I425" s="161">
        <v>97.844001112908188</v>
      </c>
    </row>
    <row r="426" spans="2:9" ht="20.399999999999999" x14ac:dyDescent="0.3">
      <c r="B426" s="164" t="s">
        <v>472</v>
      </c>
      <c r="C426" s="163" t="s">
        <v>884</v>
      </c>
      <c r="D426" s="163" t="s">
        <v>445</v>
      </c>
      <c r="E426" s="163" t="s">
        <v>473</v>
      </c>
      <c r="F426" s="163"/>
      <c r="G426" s="162">
        <v>38765300</v>
      </c>
      <c r="H426" s="162">
        <v>38453982.799999997</v>
      </c>
      <c r="I426" s="161">
        <v>99.196917862108634</v>
      </c>
    </row>
    <row r="427" spans="2:9" x14ac:dyDescent="0.3">
      <c r="B427" s="164" t="s">
        <v>20</v>
      </c>
      <c r="C427" s="163" t="s">
        <v>884</v>
      </c>
      <c r="D427" s="163" t="s">
        <v>445</v>
      </c>
      <c r="E427" s="163" t="s">
        <v>473</v>
      </c>
      <c r="F427" s="163" t="s">
        <v>21</v>
      </c>
      <c r="G427" s="162">
        <v>38765300</v>
      </c>
      <c r="H427" s="162">
        <v>38453982.799999997</v>
      </c>
      <c r="I427" s="161">
        <v>99.196917862108634</v>
      </c>
    </row>
    <row r="428" spans="2:9" x14ac:dyDescent="0.3">
      <c r="B428" s="164" t="s">
        <v>474</v>
      </c>
      <c r="C428" s="163" t="s">
        <v>884</v>
      </c>
      <c r="D428" s="163" t="s">
        <v>445</v>
      </c>
      <c r="E428" s="163" t="s">
        <v>475</v>
      </c>
      <c r="F428" s="163"/>
      <c r="G428" s="162">
        <v>662930</v>
      </c>
      <c r="H428" s="162">
        <v>124175</v>
      </c>
      <c r="I428" s="161">
        <v>18.731238592309897</v>
      </c>
    </row>
    <row r="429" spans="2:9" x14ac:dyDescent="0.3">
      <c r="B429" s="164" t="s">
        <v>20</v>
      </c>
      <c r="C429" s="163" t="s">
        <v>884</v>
      </c>
      <c r="D429" s="163" t="s">
        <v>445</v>
      </c>
      <c r="E429" s="163" t="s">
        <v>475</v>
      </c>
      <c r="F429" s="163" t="s">
        <v>21</v>
      </c>
      <c r="G429" s="162">
        <v>662930</v>
      </c>
      <c r="H429" s="162">
        <v>124175</v>
      </c>
      <c r="I429" s="161">
        <v>18.731238592309897</v>
      </c>
    </row>
    <row r="430" spans="2:9" x14ac:dyDescent="0.3">
      <c r="B430" s="164" t="s">
        <v>333</v>
      </c>
      <c r="C430" s="163" t="s">
        <v>884</v>
      </c>
      <c r="D430" s="163" t="s">
        <v>445</v>
      </c>
      <c r="E430" s="163" t="s">
        <v>334</v>
      </c>
      <c r="F430" s="163"/>
      <c r="G430" s="162">
        <v>22095708.170000002</v>
      </c>
      <c r="H430" s="162">
        <v>22057908.449999999</v>
      </c>
      <c r="I430" s="161">
        <v>99.828927320594659</v>
      </c>
    </row>
    <row r="431" spans="2:9" ht="20.399999999999999" x14ac:dyDescent="0.3">
      <c r="B431" s="164" t="s">
        <v>476</v>
      </c>
      <c r="C431" s="163" t="s">
        <v>884</v>
      </c>
      <c r="D431" s="163" t="s">
        <v>445</v>
      </c>
      <c r="E431" s="163" t="s">
        <v>477</v>
      </c>
      <c r="F431" s="163"/>
      <c r="G431" s="162">
        <v>2692668.17</v>
      </c>
      <c r="H431" s="162">
        <v>2691708.17</v>
      </c>
      <c r="I431" s="161">
        <v>99.964347630699706</v>
      </c>
    </row>
    <row r="432" spans="2:9" x14ac:dyDescent="0.3">
      <c r="B432" s="164" t="s">
        <v>20</v>
      </c>
      <c r="C432" s="163" t="s">
        <v>884</v>
      </c>
      <c r="D432" s="163" t="s">
        <v>445</v>
      </c>
      <c r="E432" s="163" t="s">
        <v>477</v>
      </c>
      <c r="F432" s="163" t="s">
        <v>21</v>
      </c>
      <c r="G432" s="162">
        <v>2692668.17</v>
      </c>
      <c r="H432" s="162">
        <v>2691708.17</v>
      </c>
      <c r="I432" s="161">
        <v>99.964347630699706</v>
      </c>
    </row>
    <row r="433" spans="2:9" ht="20.399999999999999" x14ac:dyDescent="0.3">
      <c r="B433" s="164" t="s">
        <v>478</v>
      </c>
      <c r="C433" s="163" t="s">
        <v>884</v>
      </c>
      <c r="D433" s="163" t="s">
        <v>445</v>
      </c>
      <c r="E433" s="163" t="s">
        <v>479</v>
      </c>
      <c r="F433" s="163"/>
      <c r="G433" s="162">
        <v>19403040</v>
      </c>
      <c r="H433" s="162">
        <v>19366200.280000001</v>
      </c>
      <c r="I433" s="161">
        <v>99.810134288235247</v>
      </c>
    </row>
    <row r="434" spans="2:9" x14ac:dyDescent="0.3">
      <c r="B434" s="164" t="s">
        <v>20</v>
      </c>
      <c r="C434" s="163" t="s">
        <v>884</v>
      </c>
      <c r="D434" s="163" t="s">
        <v>445</v>
      </c>
      <c r="E434" s="163" t="s">
        <v>479</v>
      </c>
      <c r="F434" s="163" t="s">
        <v>21</v>
      </c>
      <c r="G434" s="162">
        <v>19403040</v>
      </c>
      <c r="H434" s="162">
        <v>19366200.280000001</v>
      </c>
      <c r="I434" s="161">
        <v>99.810134288235247</v>
      </c>
    </row>
    <row r="435" spans="2:9" x14ac:dyDescent="0.3">
      <c r="B435" s="164" t="s">
        <v>74</v>
      </c>
      <c r="C435" s="163" t="s">
        <v>884</v>
      </c>
      <c r="D435" s="163" t="s">
        <v>445</v>
      </c>
      <c r="E435" s="163" t="s">
        <v>75</v>
      </c>
      <c r="F435" s="163"/>
      <c r="G435" s="162">
        <v>272717000</v>
      </c>
      <c r="H435" s="162">
        <v>261082474.31999999</v>
      </c>
      <c r="I435" s="161">
        <v>95.733846558887052</v>
      </c>
    </row>
    <row r="436" spans="2:9" x14ac:dyDescent="0.3">
      <c r="B436" s="164" t="s">
        <v>76</v>
      </c>
      <c r="C436" s="163" t="s">
        <v>884</v>
      </c>
      <c r="D436" s="163" t="s">
        <v>445</v>
      </c>
      <c r="E436" s="163" t="s">
        <v>77</v>
      </c>
      <c r="F436" s="163"/>
      <c r="G436" s="162">
        <v>145091200</v>
      </c>
      <c r="H436" s="162">
        <v>141205952.68000001</v>
      </c>
      <c r="I436" s="161">
        <v>97.322203331421903</v>
      </c>
    </row>
    <row r="437" spans="2:9" x14ac:dyDescent="0.3">
      <c r="B437" s="164" t="s">
        <v>131</v>
      </c>
      <c r="C437" s="163" t="s">
        <v>884</v>
      </c>
      <c r="D437" s="163" t="s">
        <v>445</v>
      </c>
      <c r="E437" s="163" t="s">
        <v>480</v>
      </c>
      <c r="F437" s="163"/>
      <c r="G437" s="162">
        <v>79469400</v>
      </c>
      <c r="H437" s="162">
        <v>76704042.340000004</v>
      </c>
      <c r="I437" s="161">
        <v>96.520223306077568</v>
      </c>
    </row>
    <row r="438" spans="2:9" ht="30.6" x14ac:dyDescent="0.3">
      <c r="B438" s="164" t="s">
        <v>14</v>
      </c>
      <c r="C438" s="163" t="s">
        <v>884</v>
      </c>
      <c r="D438" s="163" t="s">
        <v>445</v>
      </c>
      <c r="E438" s="163" t="s">
        <v>480</v>
      </c>
      <c r="F438" s="163" t="s">
        <v>15</v>
      </c>
      <c r="G438" s="162">
        <v>67299028.060000002</v>
      </c>
      <c r="H438" s="162">
        <v>67255049.819999993</v>
      </c>
      <c r="I438" s="161">
        <v>99.934652488649917</v>
      </c>
    </row>
    <row r="439" spans="2:9" x14ac:dyDescent="0.3">
      <c r="B439" s="164" t="s">
        <v>20</v>
      </c>
      <c r="C439" s="163" t="s">
        <v>884</v>
      </c>
      <c r="D439" s="163" t="s">
        <v>445</v>
      </c>
      <c r="E439" s="163" t="s">
        <v>480</v>
      </c>
      <c r="F439" s="163" t="s">
        <v>21</v>
      </c>
      <c r="G439" s="162">
        <v>7156664.9400000004</v>
      </c>
      <c r="H439" s="162">
        <v>4517079.0199999996</v>
      </c>
      <c r="I439" s="161">
        <v>63.11709515354228</v>
      </c>
    </row>
    <row r="440" spans="2:9" x14ac:dyDescent="0.3">
      <c r="B440" s="164" t="s">
        <v>159</v>
      </c>
      <c r="C440" s="163" t="s">
        <v>884</v>
      </c>
      <c r="D440" s="163" t="s">
        <v>445</v>
      </c>
      <c r="E440" s="163" t="s">
        <v>480</v>
      </c>
      <c r="F440" s="163" t="s">
        <v>160</v>
      </c>
      <c r="G440" s="162">
        <v>23900</v>
      </c>
      <c r="H440" s="162">
        <v>23861.5</v>
      </c>
      <c r="I440" s="161">
        <v>99.838912133891213</v>
      </c>
    </row>
    <row r="441" spans="2:9" x14ac:dyDescent="0.3">
      <c r="B441" s="164" t="s">
        <v>22</v>
      </c>
      <c r="C441" s="163" t="s">
        <v>884</v>
      </c>
      <c r="D441" s="163" t="s">
        <v>445</v>
      </c>
      <c r="E441" s="163" t="s">
        <v>480</v>
      </c>
      <c r="F441" s="163" t="s">
        <v>23</v>
      </c>
      <c r="G441" s="162">
        <v>4989807</v>
      </c>
      <c r="H441" s="162">
        <v>4908052</v>
      </c>
      <c r="I441" s="161">
        <v>98.361559875963138</v>
      </c>
    </row>
    <row r="442" spans="2:9" ht="20.399999999999999" x14ac:dyDescent="0.3">
      <c r="B442" s="164" t="s">
        <v>481</v>
      </c>
      <c r="C442" s="163" t="s">
        <v>884</v>
      </c>
      <c r="D442" s="163" t="s">
        <v>445</v>
      </c>
      <c r="E442" s="163" t="s">
        <v>482</v>
      </c>
      <c r="F442" s="163"/>
      <c r="G442" s="162">
        <v>65621800</v>
      </c>
      <c r="H442" s="162">
        <v>64501910.340000004</v>
      </c>
      <c r="I442" s="161">
        <v>98.293418254299652</v>
      </c>
    </row>
    <row r="443" spans="2:9" x14ac:dyDescent="0.3">
      <c r="B443" s="164" t="s">
        <v>20</v>
      </c>
      <c r="C443" s="163" t="s">
        <v>884</v>
      </c>
      <c r="D443" s="163" t="s">
        <v>445</v>
      </c>
      <c r="E443" s="163" t="s">
        <v>482</v>
      </c>
      <c r="F443" s="163" t="s">
        <v>21</v>
      </c>
      <c r="G443" s="162">
        <v>23636280</v>
      </c>
      <c r="H443" s="162">
        <v>22516407.030000001</v>
      </c>
      <c r="I443" s="161">
        <v>95.262059131132318</v>
      </c>
    </row>
    <row r="444" spans="2:9" x14ac:dyDescent="0.3">
      <c r="B444" s="164" t="s">
        <v>22</v>
      </c>
      <c r="C444" s="163" t="s">
        <v>884</v>
      </c>
      <c r="D444" s="163" t="s">
        <v>445</v>
      </c>
      <c r="E444" s="163" t="s">
        <v>482</v>
      </c>
      <c r="F444" s="163" t="s">
        <v>23</v>
      </c>
      <c r="G444" s="162">
        <v>41985520</v>
      </c>
      <c r="H444" s="162">
        <v>41985503.310000002</v>
      </c>
      <c r="I444" s="161">
        <v>99.999960248199855</v>
      </c>
    </row>
    <row r="445" spans="2:9" x14ac:dyDescent="0.3">
      <c r="B445" s="164" t="s">
        <v>483</v>
      </c>
      <c r="C445" s="163" t="s">
        <v>884</v>
      </c>
      <c r="D445" s="163" t="s">
        <v>445</v>
      </c>
      <c r="E445" s="163" t="s">
        <v>484</v>
      </c>
      <c r="F445" s="163"/>
      <c r="G445" s="162">
        <v>102950000</v>
      </c>
      <c r="H445" s="162">
        <v>96696039.629999995</v>
      </c>
      <c r="I445" s="161">
        <v>93.925244905293823</v>
      </c>
    </row>
    <row r="446" spans="2:9" x14ac:dyDescent="0.3">
      <c r="B446" s="164" t="s">
        <v>485</v>
      </c>
      <c r="C446" s="163" t="s">
        <v>884</v>
      </c>
      <c r="D446" s="163" t="s">
        <v>445</v>
      </c>
      <c r="E446" s="163" t="s">
        <v>486</v>
      </c>
      <c r="F446" s="163"/>
      <c r="G446" s="162">
        <v>102950000</v>
      </c>
      <c r="H446" s="162">
        <v>96696039.629999995</v>
      </c>
      <c r="I446" s="161">
        <v>93.925244905293823</v>
      </c>
    </row>
    <row r="447" spans="2:9" x14ac:dyDescent="0.3">
      <c r="B447" s="164" t="s">
        <v>20</v>
      </c>
      <c r="C447" s="163" t="s">
        <v>884</v>
      </c>
      <c r="D447" s="163" t="s">
        <v>445</v>
      </c>
      <c r="E447" s="163" t="s">
        <v>486</v>
      </c>
      <c r="F447" s="163" t="s">
        <v>21</v>
      </c>
      <c r="G447" s="162">
        <v>102950000</v>
      </c>
      <c r="H447" s="162">
        <v>96696039.629999995</v>
      </c>
      <c r="I447" s="161">
        <v>93.925244905293823</v>
      </c>
    </row>
    <row r="448" spans="2:9" x14ac:dyDescent="0.3">
      <c r="B448" s="164" t="s">
        <v>487</v>
      </c>
      <c r="C448" s="163" t="s">
        <v>884</v>
      </c>
      <c r="D448" s="163" t="s">
        <v>445</v>
      </c>
      <c r="E448" s="163" t="s">
        <v>488</v>
      </c>
      <c r="F448" s="163"/>
      <c r="G448" s="162">
        <v>24675800</v>
      </c>
      <c r="H448" s="162">
        <v>23180482.010000002</v>
      </c>
      <c r="I448" s="161">
        <v>93.940143825124224</v>
      </c>
    </row>
    <row r="449" spans="2:9" ht="30.6" x14ac:dyDescent="0.3">
      <c r="B449" s="164" t="s">
        <v>489</v>
      </c>
      <c r="C449" s="163" t="s">
        <v>884</v>
      </c>
      <c r="D449" s="163" t="s">
        <v>445</v>
      </c>
      <c r="E449" s="163" t="s">
        <v>490</v>
      </c>
      <c r="F449" s="163"/>
      <c r="G449" s="162">
        <v>24675800</v>
      </c>
      <c r="H449" s="162">
        <v>23180482.010000002</v>
      </c>
      <c r="I449" s="161">
        <v>93.940143825124224</v>
      </c>
    </row>
    <row r="450" spans="2:9" x14ac:dyDescent="0.3">
      <c r="B450" s="164" t="s">
        <v>20</v>
      </c>
      <c r="C450" s="163" t="s">
        <v>884</v>
      </c>
      <c r="D450" s="163" t="s">
        <v>445</v>
      </c>
      <c r="E450" s="163" t="s">
        <v>490</v>
      </c>
      <c r="F450" s="163" t="s">
        <v>21</v>
      </c>
      <c r="G450" s="162">
        <v>24675800</v>
      </c>
      <c r="H450" s="162">
        <v>23180482.010000002</v>
      </c>
      <c r="I450" s="161">
        <v>93.940143825124224</v>
      </c>
    </row>
    <row r="451" spans="2:9" x14ac:dyDescent="0.3">
      <c r="B451" s="164" t="s">
        <v>491</v>
      </c>
      <c r="C451" s="163" t="s">
        <v>884</v>
      </c>
      <c r="D451" s="163" t="s">
        <v>445</v>
      </c>
      <c r="E451" s="163" t="s">
        <v>492</v>
      </c>
      <c r="F451" s="163"/>
      <c r="G451" s="162">
        <v>426060</v>
      </c>
      <c r="H451" s="162">
        <v>160250</v>
      </c>
      <c r="I451" s="161">
        <v>37.612073416889643</v>
      </c>
    </row>
    <row r="452" spans="2:9" ht="20.399999999999999" x14ac:dyDescent="0.3">
      <c r="B452" s="164" t="s">
        <v>493</v>
      </c>
      <c r="C452" s="163" t="s">
        <v>884</v>
      </c>
      <c r="D452" s="163" t="s">
        <v>445</v>
      </c>
      <c r="E452" s="163" t="s">
        <v>494</v>
      </c>
      <c r="F452" s="163"/>
      <c r="G452" s="162">
        <v>426060</v>
      </c>
      <c r="H452" s="162">
        <v>160250</v>
      </c>
      <c r="I452" s="161">
        <v>37.612073416889643</v>
      </c>
    </row>
    <row r="453" spans="2:9" ht="20.399999999999999" x14ac:dyDescent="0.3">
      <c r="B453" s="164" t="s">
        <v>56</v>
      </c>
      <c r="C453" s="163" t="s">
        <v>884</v>
      </c>
      <c r="D453" s="163" t="s">
        <v>445</v>
      </c>
      <c r="E453" s="163" t="s">
        <v>495</v>
      </c>
      <c r="F453" s="163"/>
      <c r="G453" s="162">
        <v>426060</v>
      </c>
      <c r="H453" s="162">
        <v>160250</v>
      </c>
      <c r="I453" s="161">
        <v>37.612073416889643</v>
      </c>
    </row>
    <row r="454" spans="2:9" x14ac:dyDescent="0.3">
      <c r="B454" s="164" t="s">
        <v>20</v>
      </c>
      <c r="C454" s="163" t="s">
        <v>884</v>
      </c>
      <c r="D454" s="163" t="s">
        <v>445</v>
      </c>
      <c r="E454" s="163" t="s">
        <v>495</v>
      </c>
      <c r="F454" s="163" t="s">
        <v>21</v>
      </c>
      <c r="G454" s="162">
        <v>264810</v>
      </c>
      <c r="H454" s="162">
        <v>0</v>
      </c>
      <c r="I454" s="161">
        <v>0</v>
      </c>
    </row>
    <row r="455" spans="2:9" x14ac:dyDescent="0.3">
      <c r="B455" s="164" t="s">
        <v>22</v>
      </c>
      <c r="C455" s="163" t="s">
        <v>884</v>
      </c>
      <c r="D455" s="163" t="s">
        <v>445</v>
      </c>
      <c r="E455" s="163" t="s">
        <v>495</v>
      </c>
      <c r="F455" s="163" t="s">
        <v>23</v>
      </c>
      <c r="G455" s="162">
        <v>161250</v>
      </c>
      <c r="H455" s="162">
        <v>160250</v>
      </c>
      <c r="I455" s="161">
        <v>99.379844961240309</v>
      </c>
    </row>
    <row r="456" spans="2:9" x14ac:dyDescent="0.3">
      <c r="B456" s="164" t="s">
        <v>496</v>
      </c>
      <c r="C456" s="163" t="s">
        <v>884</v>
      </c>
      <c r="D456" s="163" t="s">
        <v>497</v>
      </c>
      <c r="E456" s="163"/>
      <c r="F456" s="163"/>
      <c r="G456" s="162">
        <v>24832000</v>
      </c>
      <c r="H456" s="162">
        <v>20354979.390000001</v>
      </c>
      <c r="I456" s="161">
        <v>81.970761074420111</v>
      </c>
    </row>
    <row r="457" spans="2:9" x14ac:dyDescent="0.3">
      <c r="B457" s="164" t="s">
        <v>498</v>
      </c>
      <c r="C457" s="163" t="s">
        <v>884</v>
      </c>
      <c r="D457" s="163" t="s">
        <v>499</v>
      </c>
      <c r="E457" s="163"/>
      <c r="F457" s="163"/>
      <c r="G457" s="162">
        <v>24832000</v>
      </c>
      <c r="H457" s="162">
        <v>20354979.390000001</v>
      </c>
      <c r="I457" s="161">
        <v>81.970761074420111</v>
      </c>
    </row>
    <row r="458" spans="2:9" x14ac:dyDescent="0.3">
      <c r="B458" s="164" t="s">
        <v>500</v>
      </c>
      <c r="C458" s="163" t="s">
        <v>884</v>
      </c>
      <c r="D458" s="163" t="s">
        <v>499</v>
      </c>
      <c r="E458" s="163" t="s">
        <v>501</v>
      </c>
      <c r="F458" s="163"/>
      <c r="G458" s="162">
        <v>24832000</v>
      </c>
      <c r="H458" s="162">
        <v>20354979.390000001</v>
      </c>
      <c r="I458" s="161">
        <v>81.970761074420111</v>
      </c>
    </row>
    <row r="459" spans="2:9" ht="20.399999999999999" x14ac:dyDescent="0.3">
      <c r="B459" s="164" t="s">
        <v>502</v>
      </c>
      <c r="C459" s="163" t="s">
        <v>884</v>
      </c>
      <c r="D459" s="163" t="s">
        <v>499</v>
      </c>
      <c r="E459" s="163" t="s">
        <v>503</v>
      </c>
      <c r="F459" s="163"/>
      <c r="G459" s="162">
        <v>4000000</v>
      </c>
      <c r="H459" s="162">
        <v>3977493.09</v>
      </c>
      <c r="I459" s="161">
        <v>99.437327249999996</v>
      </c>
    </row>
    <row r="460" spans="2:9" ht="20.399999999999999" x14ac:dyDescent="0.3">
      <c r="B460" s="164" t="s">
        <v>504</v>
      </c>
      <c r="C460" s="163" t="s">
        <v>884</v>
      </c>
      <c r="D460" s="163" t="s">
        <v>499</v>
      </c>
      <c r="E460" s="163" t="s">
        <v>505</v>
      </c>
      <c r="F460" s="163"/>
      <c r="G460" s="162">
        <v>4000000</v>
      </c>
      <c r="H460" s="162">
        <v>3977493.09</v>
      </c>
      <c r="I460" s="161">
        <v>99.437327249999996</v>
      </c>
    </row>
    <row r="461" spans="2:9" x14ac:dyDescent="0.3">
      <c r="B461" s="164" t="s">
        <v>20</v>
      </c>
      <c r="C461" s="163" t="s">
        <v>884</v>
      </c>
      <c r="D461" s="163" t="s">
        <v>499</v>
      </c>
      <c r="E461" s="163" t="s">
        <v>505</v>
      </c>
      <c r="F461" s="163" t="s">
        <v>21</v>
      </c>
      <c r="G461" s="162">
        <v>4000000</v>
      </c>
      <c r="H461" s="162">
        <v>3977493.09</v>
      </c>
      <c r="I461" s="161">
        <v>99.437327249999996</v>
      </c>
    </row>
    <row r="462" spans="2:9" x14ac:dyDescent="0.3">
      <c r="B462" s="164" t="s">
        <v>506</v>
      </c>
      <c r="C462" s="163" t="s">
        <v>884</v>
      </c>
      <c r="D462" s="163" t="s">
        <v>499</v>
      </c>
      <c r="E462" s="163" t="s">
        <v>507</v>
      </c>
      <c r="F462" s="163"/>
      <c r="G462" s="162">
        <v>1835670</v>
      </c>
      <c r="H462" s="162">
        <v>1835665.18</v>
      </c>
      <c r="I462" s="161">
        <v>99.999737425572135</v>
      </c>
    </row>
    <row r="463" spans="2:9" ht="20.399999999999999" x14ac:dyDescent="0.3">
      <c r="B463" s="164" t="s">
        <v>504</v>
      </c>
      <c r="C463" s="163" t="s">
        <v>884</v>
      </c>
      <c r="D463" s="163" t="s">
        <v>499</v>
      </c>
      <c r="E463" s="163" t="s">
        <v>508</v>
      </c>
      <c r="F463" s="163"/>
      <c r="G463" s="162">
        <v>1835670</v>
      </c>
      <c r="H463" s="162">
        <v>1835665.18</v>
      </c>
      <c r="I463" s="161">
        <v>99.999737425572135</v>
      </c>
    </row>
    <row r="464" spans="2:9" x14ac:dyDescent="0.3">
      <c r="B464" s="164" t="s">
        <v>20</v>
      </c>
      <c r="C464" s="163" t="s">
        <v>884</v>
      </c>
      <c r="D464" s="163" t="s">
        <v>499</v>
      </c>
      <c r="E464" s="163" t="s">
        <v>508</v>
      </c>
      <c r="F464" s="163" t="s">
        <v>21</v>
      </c>
      <c r="G464" s="162">
        <v>1835670</v>
      </c>
      <c r="H464" s="162">
        <v>1835665.18</v>
      </c>
      <c r="I464" s="161">
        <v>99.999737425572135</v>
      </c>
    </row>
    <row r="465" spans="2:9" x14ac:dyDescent="0.3">
      <c r="B465" s="164" t="s">
        <v>509</v>
      </c>
      <c r="C465" s="163" t="s">
        <v>884</v>
      </c>
      <c r="D465" s="163" t="s">
        <v>499</v>
      </c>
      <c r="E465" s="163" t="s">
        <v>510</v>
      </c>
      <c r="F465" s="163"/>
      <c r="G465" s="162">
        <v>398750</v>
      </c>
      <c r="H465" s="162">
        <v>398750</v>
      </c>
      <c r="I465" s="161">
        <v>100</v>
      </c>
    </row>
    <row r="466" spans="2:9" ht="20.399999999999999" x14ac:dyDescent="0.3">
      <c r="B466" s="164" t="s">
        <v>504</v>
      </c>
      <c r="C466" s="163" t="s">
        <v>884</v>
      </c>
      <c r="D466" s="163" t="s">
        <v>499</v>
      </c>
      <c r="E466" s="163" t="s">
        <v>511</v>
      </c>
      <c r="F466" s="163"/>
      <c r="G466" s="162">
        <v>398750</v>
      </c>
      <c r="H466" s="162">
        <v>398750</v>
      </c>
      <c r="I466" s="161">
        <v>100</v>
      </c>
    </row>
    <row r="467" spans="2:9" x14ac:dyDescent="0.3">
      <c r="B467" s="164" t="s">
        <v>20</v>
      </c>
      <c r="C467" s="163" t="s">
        <v>884</v>
      </c>
      <c r="D467" s="163" t="s">
        <v>499</v>
      </c>
      <c r="E467" s="163" t="s">
        <v>511</v>
      </c>
      <c r="F467" s="163" t="s">
        <v>21</v>
      </c>
      <c r="G467" s="162">
        <v>398750</v>
      </c>
      <c r="H467" s="162">
        <v>398750</v>
      </c>
      <c r="I467" s="161">
        <v>100</v>
      </c>
    </row>
    <row r="468" spans="2:9" x14ac:dyDescent="0.3">
      <c r="B468" s="164" t="s">
        <v>512</v>
      </c>
      <c r="C468" s="163" t="s">
        <v>884</v>
      </c>
      <c r="D468" s="163" t="s">
        <v>499</v>
      </c>
      <c r="E468" s="163" t="s">
        <v>513</v>
      </c>
      <c r="F468" s="163"/>
      <c r="G468" s="162">
        <v>4000000</v>
      </c>
      <c r="H468" s="162">
        <v>0</v>
      </c>
      <c r="I468" s="161">
        <v>0</v>
      </c>
    </row>
    <row r="469" spans="2:9" ht="20.399999999999999" x14ac:dyDescent="0.3">
      <c r="B469" s="164" t="s">
        <v>504</v>
      </c>
      <c r="C469" s="163" t="s">
        <v>884</v>
      </c>
      <c r="D469" s="163" t="s">
        <v>499</v>
      </c>
      <c r="E469" s="163" t="s">
        <v>514</v>
      </c>
      <c r="F469" s="163"/>
      <c r="G469" s="162">
        <v>4000000</v>
      </c>
      <c r="H469" s="162">
        <v>0</v>
      </c>
      <c r="I469" s="161">
        <v>0</v>
      </c>
    </row>
    <row r="470" spans="2:9" x14ac:dyDescent="0.3">
      <c r="B470" s="164" t="s">
        <v>22</v>
      </c>
      <c r="C470" s="163" t="s">
        <v>884</v>
      </c>
      <c r="D470" s="163" t="s">
        <v>499</v>
      </c>
      <c r="E470" s="163" t="s">
        <v>514</v>
      </c>
      <c r="F470" s="163" t="s">
        <v>23</v>
      </c>
      <c r="G470" s="162">
        <v>4000000</v>
      </c>
      <c r="H470" s="162">
        <v>0</v>
      </c>
      <c r="I470" s="161">
        <v>0</v>
      </c>
    </row>
    <row r="471" spans="2:9" x14ac:dyDescent="0.3">
      <c r="B471" s="164" t="s">
        <v>515</v>
      </c>
      <c r="C471" s="163" t="s">
        <v>884</v>
      </c>
      <c r="D471" s="163" t="s">
        <v>499</v>
      </c>
      <c r="E471" s="163" t="s">
        <v>516</v>
      </c>
      <c r="F471" s="163"/>
      <c r="G471" s="162">
        <v>1399380</v>
      </c>
      <c r="H471" s="162">
        <v>1224946.3999999999</v>
      </c>
      <c r="I471" s="161">
        <v>87.534936900627415</v>
      </c>
    </row>
    <row r="472" spans="2:9" ht="20.399999999999999" x14ac:dyDescent="0.3">
      <c r="B472" s="164" t="s">
        <v>504</v>
      </c>
      <c r="C472" s="163" t="s">
        <v>884</v>
      </c>
      <c r="D472" s="163" t="s">
        <v>499</v>
      </c>
      <c r="E472" s="163" t="s">
        <v>517</v>
      </c>
      <c r="F472" s="163"/>
      <c r="G472" s="162">
        <v>1399380</v>
      </c>
      <c r="H472" s="162">
        <v>1224946.3999999999</v>
      </c>
      <c r="I472" s="161">
        <v>87.534936900627415</v>
      </c>
    </row>
    <row r="473" spans="2:9" x14ac:dyDescent="0.3">
      <c r="B473" s="164" t="s">
        <v>20</v>
      </c>
      <c r="C473" s="163" t="s">
        <v>884</v>
      </c>
      <c r="D473" s="163" t="s">
        <v>499</v>
      </c>
      <c r="E473" s="163" t="s">
        <v>517</v>
      </c>
      <c r="F473" s="163" t="s">
        <v>21</v>
      </c>
      <c r="G473" s="162">
        <v>1399380</v>
      </c>
      <c r="H473" s="162">
        <v>1224946.3999999999</v>
      </c>
      <c r="I473" s="161">
        <v>87.534936900627415</v>
      </c>
    </row>
    <row r="474" spans="2:9" ht="20.399999999999999" x14ac:dyDescent="0.3">
      <c r="B474" s="164" t="s">
        <v>518</v>
      </c>
      <c r="C474" s="163" t="s">
        <v>884</v>
      </c>
      <c r="D474" s="163" t="s">
        <v>499</v>
      </c>
      <c r="E474" s="163" t="s">
        <v>519</v>
      </c>
      <c r="F474" s="163"/>
      <c r="G474" s="162">
        <v>599532</v>
      </c>
      <c r="H474" s="162">
        <v>599532</v>
      </c>
      <c r="I474" s="161">
        <v>100</v>
      </c>
    </row>
    <row r="475" spans="2:9" ht="20.399999999999999" x14ac:dyDescent="0.3">
      <c r="B475" s="164" t="s">
        <v>504</v>
      </c>
      <c r="C475" s="163" t="s">
        <v>884</v>
      </c>
      <c r="D475" s="163" t="s">
        <v>499</v>
      </c>
      <c r="E475" s="163" t="s">
        <v>520</v>
      </c>
      <c r="F475" s="163"/>
      <c r="G475" s="162">
        <v>599532</v>
      </c>
      <c r="H475" s="162">
        <v>599532</v>
      </c>
      <c r="I475" s="161">
        <v>100</v>
      </c>
    </row>
    <row r="476" spans="2:9" x14ac:dyDescent="0.3">
      <c r="B476" s="164" t="s">
        <v>20</v>
      </c>
      <c r="C476" s="163" t="s">
        <v>884</v>
      </c>
      <c r="D476" s="163" t="s">
        <v>499</v>
      </c>
      <c r="E476" s="163" t="s">
        <v>520</v>
      </c>
      <c r="F476" s="163" t="s">
        <v>21</v>
      </c>
      <c r="G476" s="162">
        <v>599532</v>
      </c>
      <c r="H476" s="162">
        <v>599532</v>
      </c>
      <c r="I476" s="161">
        <v>100</v>
      </c>
    </row>
    <row r="477" spans="2:9" x14ac:dyDescent="0.3">
      <c r="B477" s="164" t="s">
        <v>521</v>
      </c>
      <c r="C477" s="163" t="s">
        <v>884</v>
      </c>
      <c r="D477" s="163" t="s">
        <v>499</v>
      </c>
      <c r="E477" s="163" t="s">
        <v>522</v>
      </c>
      <c r="F477" s="163"/>
      <c r="G477" s="162">
        <v>2713000</v>
      </c>
      <c r="H477" s="162">
        <v>2693000</v>
      </c>
      <c r="I477" s="161">
        <v>99.262808698857356</v>
      </c>
    </row>
    <row r="478" spans="2:9" ht="20.399999999999999" x14ac:dyDescent="0.3">
      <c r="B478" s="164" t="s">
        <v>523</v>
      </c>
      <c r="C478" s="163" t="s">
        <v>884</v>
      </c>
      <c r="D478" s="163" t="s">
        <v>499</v>
      </c>
      <c r="E478" s="163" t="s">
        <v>524</v>
      </c>
      <c r="F478" s="163"/>
      <c r="G478" s="162">
        <v>2713000</v>
      </c>
      <c r="H478" s="162">
        <v>2693000</v>
      </c>
      <c r="I478" s="161">
        <v>99.262808698857356</v>
      </c>
    </row>
    <row r="479" spans="2:9" x14ac:dyDescent="0.3">
      <c r="B479" s="164" t="s">
        <v>20</v>
      </c>
      <c r="C479" s="163" t="s">
        <v>884</v>
      </c>
      <c r="D479" s="163" t="s">
        <v>499</v>
      </c>
      <c r="E479" s="163" t="s">
        <v>524</v>
      </c>
      <c r="F479" s="163" t="s">
        <v>21</v>
      </c>
      <c r="G479" s="162">
        <v>2713000</v>
      </c>
      <c r="H479" s="162">
        <v>2693000</v>
      </c>
      <c r="I479" s="161">
        <v>99.262808698857356</v>
      </c>
    </row>
    <row r="480" spans="2:9" x14ac:dyDescent="0.3">
      <c r="B480" s="164" t="s">
        <v>525</v>
      </c>
      <c r="C480" s="163" t="s">
        <v>884</v>
      </c>
      <c r="D480" s="163" t="s">
        <v>499</v>
      </c>
      <c r="E480" s="163" t="s">
        <v>526</v>
      </c>
      <c r="F480" s="163"/>
      <c r="G480" s="162">
        <v>249970</v>
      </c>
      <c r="H480" s="162">
        <v>249900</v>
      </c>
      <c r="I480" s="161">
        <v>99.971996639596753</v>
      </c>
    </row>
    <row r="481" spans="2:9" x14ac:dyDescent="0.3">
      <c r="B481" s="164" t="s">
        <v>527</v>
      </c>
      <c r="C481" s="163" t="s">
        <v>884</v>
      </c>
      <c r="D481" s="163" t="s">
        <v>499</v>
      </c>
      <c r="E481" s="163" t="s">
        <v>528</v>
      </c>
      <c r="F481" s="163"/>
      <c r="G481" s="162">
        <v>249970</v>
      </c>
      <c r="H481" s="162">
        <v>249900</v>
      </c>
      <c r="I481" s="161">
        <v>99.971996639596753</v>
      </c>
    </row>
    <row r="482" spans="2:9" x14ac:dyDescent="0.3">
      <c r="B482" s="164" t="s">
        <v>20</v>
      </c>
      <c r="C482" s="163" t="s">
        <v>884</v>
      </c>
      <c r="D482" s="163" t="s">
        <v>499</v>
      </c>
      <c r="E482" s="163" t="s">
        <v>528</v>
      </c>
      <c r="F482" s="163" t="s">
        <v>21</v>
      </c>
      <c r="G482" s="162">
        <v>249970</v>
      </c>
      <c r="H482" s="162">
        <v>249900</v>
      </c>
      <c r="I482" s="161">
        <v>99.971996639596753</v>
      </c>
    </row>
    <row r="483" spans="2:9" x14ac:dyDescent="0.3">
      <c r="B483" s="164" t="s">
        <v>529</v>
      </c>
      <c r="C483" s="163" t="s">
        <v>884</v>
      </c>
      <c r="D483" s="163" t="s">
        <v>499</v>
      </c>
      <c r="E483" s="163" t="s">
        <v>530</v>
      </c>
      <c r="F483" s="163"/>
      <c r="G483" s="162">
        <v>9635698</v>
      </c>
      <c r="H483" s="162">
        <v>9375692.7200000007</v>
      </c>
      <c r="I483" s="161">
        <v>97.301645609897705</v>
      </c>
    </row>
    <row r="484" spans="2:9" ht="20.399999999999999" x14ac:dyDescent="0.3">
      <c r="B484" s="164" t="s">
        <v>504</v>
      </c>
      <c r="C484" s="163" t="s">
        <v>884</v>
      </c>
      <c r="D484" s="163" t="s">
        <v>499</v>
      </c>
      <c r="E484" s="163" t="s">
        <v>531</v>
      </c>
      <c r="F484" s="163"/>
      <c r="G484" s="162">
        <v>9635698</v>
      </c>
      <c r="H484" s="162">
        <v>9375692.7200000007</v>
      </c>
      <c r="I484" s="161">
        <v>97.301645609897705</v>
      </c>
    </row>
    <row r="485" spans="2:9" x14ac:dyDescent="0.3">
      <c r="B485" s="164" t="s">
        <v>20</v>
      </c>
      <c r="C485" s="163" t="s">
        <v>884</v>
      </c>
      <c r="D485" s="163" t="s">
        <v>499</v>
      </c>
      <c r="E485" s="163" t="s">
        <v>531</v>
      </c>
      <c r="F485" s="163" t="s">
        <v>21</v>
      </c>
      <c r="G485" s="162">
        <v>9635698</v>
      </c>
      <c r="H485" s="162">
        <v>9375692.7200000007</v>
      </c>
      <c r="I485" s="161">
        <v>97.301645609897705</v>
      </c>
    </row>
    <row r="486" spans="2:9" x14ac:dyDescent="0.3">
      <c r="B486" s="164" t="s">
        <v>532</v>
      </c>
      <c r="C486" s="163" t="s">
        <v>884</v>
      </c>
      <c r="D486" s="163" t="s">
        <v>533</v>
      </c>
      <c r="E486" s="163"/>
      <c r="F486" s="163"/>
      <c r="G486" s="162">
        <v>3656218935.5</v>
      </c>
      <c r="H486" s="162">
        <v>3429810677.7800002</v>
      </c>
      <c r="I486" s="161">
        <v>93.80758478323898</v>
      </c>
    </row>
    <row r="487" spans="2:9" x14ac:dyDescent="0.3">
      <c r="B487" s="164" t="s">
        <v>534</v>
      </c>
      <c r="C487" s="163" t="s">
        <v>884</v>
      </c>
      <c r="D487" s="163" t="s">
        <v>535</v>
      </c>
      <c r="E487" s="163"/>
      <c r="F487" s="163"/>
      <c r="G487" s="162">
        <v>1263330278.24</v>
      </c>
      <c r="H487" s="162">
        <v>1262294239.7</v>
      </c>
      <c r="I487" s="161">
        <v>99.91799147397596</v>
      </c>
    </row>
    <row r="488" spans="2:9" x14ac:dyDescent="0.3">
      <c r="B488" s="164" t="s">
        <v>28</v>
      </c>
      <c r="C488" s="163" t="s">
        <v>884</v>
      </c>
      <c r="D488" s="163" t="s">
        <v>535</v>
      </c>
      <c r="E488" s="163" t="s">
        <v>29</v>
      </c>
      <c r="F488" s="163"/>
      <c r="G488" s="162">
        <v>1263330278.24</v>
      </c>
      <c r="H488" s="162">
        <v>1262294239.7</v>
      </c>
      <c r="I488" s="161">
        <v>99.91799147397596</v>
      </c>
    </row>
    <row r="489" spans="2:9" x14ac:dyDescent="0.3">
      <c r="B489" s="164" t="s">
        <v>137</v>
      </c>
      <c r="C489" s="163" t="s">
        <v>884</v>
      </c>
      <c r="D489" s="163" t="s">
        <v>535</v>
      </c>
      <c r="E489" s="163" t="s">
        <v>138</v>
      </c>
      <c r="F489" s="163"/>
      <c r="G489" s="162">
        <v>1262886130</v>
      </c>
      <c r="H489" s="162">
        <v>1261850091.46</v>
      </c>
      <c r="I489" s="161">
        <v>99.917962632149582</v>
      </c>
    </row>
    <row r="490" spans="2:9" ht="20.399999999999999" x14ac:dyDescent="0.3">
      <c r="B490" s="164" t="s">
        <v>536</v>
      </c>
      <c r="C490" s="163" t="s">
        <v>884</v>
      </c>
      <c r="D490" s="163" t="s">
        <v>535</v>
      </c>
      <c r="E490" s="163" t="s">
        <v>537</v>
      </c>
      <c r="F490" s="163"/>
      <c r="G490" s="162">
        <v>31791800</v>
      </c>
      <c r="H490" s="162">
        <v>31791800</v>
      </c>
      <c r="I490" s="161">
        <v>100</v>
      </c>
    </row>
    <row r="491" spans="2:9" x14ac:dyDescent="0.3">
      <c r="B491" s="164" t="s">
        <v>538</v>
      </c>
      <c r="C491" s="163" t="s">
        <v>884</v>
      </c>
      <c r="D491" s="163" t="s">
        <v>535</v>
      </c>
      <c r="E491" s="163" t="s">
        <v>539</v>
      </c>
      <c r="F491" s="163"/>
      <c r="G491" s="162">
        <v>31791800</v>
      </c>
      <c r="H491" s="162">
        <v>31791800</v>
      </c>
      <c r="I491" s="161">
        <v>100</v>
      </c>
    </row>
    <row r="492" spans="2:9" x14ac:dyDescent="0.3">
      <c r="B492" s="164" t="s">
        <v>159</v>
      </c>
      <c r="C492" s="163" t="s">
        <v>884</v>
      </c>
      <c r="D492" s="163" t="s">
        <v>535</v>
      </c>
      <c r="E492" s="163" t="s">
        <v>539</v>
      </c>
      <c r="F492" s="163" t="s">
        <v>160</v>
      </c>
      <c r="G492" s="162">
        <v>31791800</v>
      </c>
      <c r="H492" s="162">
        <v>31791800</v>
      </c>
      <c r="I492" s="161">
        <v>100</v>
      </c>
    </row>
    <row r="493" spans="2:9" x14ac:dyDescent="0.3">
      <c r="B493" s="164" t="s">
        <v>540</v>
      </c>
      <c r="C493" s="163" t="s">
        <v>884</v>
      </c>
      <c r="D493" s="163" t="s">
        <v>535</v>
      </c>
      <c r="E493" s="163" t="s">
        <v>541</v>
      </c>
      <c r="F493" s="163"/>
      <c r="G493" s="162">
        <v>30898410</v>
      </c>
      <c r="H493" s="162">
        <v>29958530.34</v>
      </c>
      <c r="I493" s="161">
        <v>96.958161730652165</v>
      </c>
    </row>
    <row r="494" spans="2:9" ht="20.399999999999999" x14ac:dyDescent="0.3">
      <c r="B494" s="164" t="s">
        <v>542</v>
      </c>
      <c r="C494" s="163" t="s">
        <v>884</v>
      </c>
      <c r="D494" s="163" t="s">
        <v>535</v>
      </c>
      <c r="E494" s="163" t="s">
        <v>543</v>
      </c>
      <c r="F494" s="163"/>
      <c r="G494" s="162">
        <v>12910410</v>
      </c>
      <c r="H494" s="162">
        <v>12910410</v>
      </c>
      <c r="I494" s="161">
        <v>100</v>
      </c>
    </row>
    <row r="495" spans="2:9" x14ac:dyDescent="0.3">
      <c r="B495" s="164" t="s">
        <v>159</v>
      </c>
      <c r="C495" s="163" t="s">
        <v>884</v>
      </c>
      <c r="D495" s="163" t="s">
        <v>535</v>
      </c>
      <c r="E495" s="163" t="s">
        <v>543</v>
      </c>
      <c r="F495" s="163" t="s">
        <v>160</v>
      </c>
      <c r="G495" s="162">
        <v>12910410</v>
      </c>
      <c r="H495" s="162">
        <v>12910410</v>
      </c>
      <c r="I495" s="161">
        <v>100</v>
      </c>
    </row>
    <row r="496" spans="2:9" ht="20.399999999999999" x14ac:dyDescent="0.3">
      <c r="B496" s="164" t="s">
        <v>544</v>
      </c>
      <c r="C496" s="163" t="s">
        <v>884</v>
      </c>
      <c r="D496" s="163" t="s">
        <v>535</v>
      </c>
      <c r="E496" s="163" t="s">
        <v>545</v>
      </c>
      <c r="F496" s="163"/>
      <c r="G496" s="162">
        <v>17988000</v>
      </c>
      <c r="H496" s="162">
        <v>17048120.34</v>
      </c>
      <c r="I496" s="161">
        <v>94.774962975316882</v>
      </c>
    </row>
    <row r="497" spans="2:9" x14ac:dyDescent="0.3">
      <c r="B497" s="164" t="s">
        <v>159</v>
      </c>
      <c r="C497" s="163" t="s">
        <v>884</v>
      </c>
      <c r="D497" s="163" t="s">
        <v>535</v>
      </c>
      <c r="E497" s="163" t="s">
        <v>545</v>
      </c>
      <c r="F497" s="163" t="s">
        <v>160</v>
      </c>
      <c r="G497" s="162">
        <v>17988000</v>
      </c>
      <c r="H497" s="162">
        <v>17048120.34</v>
      </c>
      <c r="I497" s="161">
        <v>94.774962975316882</v>
      </c>
    </row>
    <row r="498" spans="2:9" ht="20.399999999999999" x14ac:dyDescent="0.3">
      <c r="B498" s="164" t="s">
        <v>546</v>
      </c>
      <c r="C498" s="163" t="s">
        <v>884</v>
      </c>
      <c r="D498" s="163" t="s">
        <v>535</v>
      </c>
      <c r="E498" s="163" t="s">
        <v>547</v>
      </c>
      <c r="F498" s="163"/>
      <c r="G498" s="162">
        <v>1189318400</v>
      </c>
      <c r="H498" s="162">
        <v>1189318400</v>
      </c>
      <c r="I498" s="161">
        <v>100</v>
      </c>
    </row>
    <row r="499" spans="2:9" x14ac:dyDescent="0.3">
      <c r="B499" s="164" t="s">
        <v>131</v>
      </c>
      <c r="C499" s="163" t="s">
        <v>884</v>
      </c>
      <c r="D499" s="163" t="s">
        <v>535</v>
      </c>
      <c r="E499" s="163" t="s">
        <v>548</v>
      </c>
      <c r="F499" s="163"/>
      <c r="G499" s="162">
        <v>502892400</v>
      </c>
      <c r="H499" s="162">
        <v>502892400</v>
      </c>
      <c r="I499" s="161">
        <v>100</v>
      </c>
    </row>
    <row r="500" spans="2:9" x14ac:dyDescent="0.3">
      <c r="B500" s="164" t="s">
        <v>159</v>
      </c>
      <c r="C500" s="163" t="s">
        <v>884</v>
      </c>
      <c r="D500" s="163" t="s">
        <v>535</v>
      </c>
      <c r="E500" s="163" t="s">
        <v>548</v>
      </c>
      <c r="F500" s="163" t="s">
        <v>160</v>
      </c>
      <c r="G500" s="162">
        <v>502892400</v>
      </c>
      <c r="H500" s="162">
        <v>502892400</v>
      </c>
      <c r="I500" s="161">
        <v>100</v>
      </c>
    </row>
    <row r="501" spans="2:9" ht="40.799999999999997" x14ac:dyDescent="0.3">
      <c r="B501" s="164" t="s">
        <v>549</v>
      </c>
      <c r="C501" s="163" t="s">
        <v>884</v>
      </c>
      <c r="D501" s="163" t="s">
        <v>535</v>
      </c>
      <c r="E501" s="163" t="s">
        <v>550</v>
      </c>
      <c r="F501" s="163"/>
      <c r="G501" s="162">
        <v>640142000</v>
      </c>
      <c r="H501" s="162">
        <v>640142000</v>
      </c>
      <c r="I501" s="161">
        <v>100</v>
      </c>
    </row>
    <row r="502" spans="2:9" x14ac:dyDescent="0.3">
      <c r="B502" s="164" t="s">
        <v>159</v>
      </c>
      <c r="C502" s="163" t="s">
        <v>884</v>
      </c>
      <c r="D502" s="163" t="s">
        <v>535</v>
      </c>
      <c r="E502" s="163" t="s">
        <v>550</v>
      </c>
      <c r="F502" s="163" t="s">
        <v>160</v>
      </c>
      <c r="G502" s="162">
        <v>640142000</v>
      </c>
      <c r="H502" s="162">
        <v>640142000</v>
      </c>
      <c r="I502" s="161">
        <v>100</v>
      </c>
    </row>
    <row r="503" spans="2:9" x14ac:dyDescent="0.3">
      <c r="B503" s="164" t="s">
        <v>551</v>
      </c>
      <c r="C503" s="163" t="s">
        <v>884</v>
      </c>
      <c r="D503" s="163" t="s">
        <v>535</v>
      </c>
      <c r="E503" s="163" t="s">
        <v>552</v>
      </c>
      <c r="F503" s="163"/>
      <c r="G503" s="162">
        <v>46284000</v>
      </c>
      <c r="H503" s="162">
        <v>46284000</v>
      </c>
      <c r="I503" s="161">
        <v>100</v>
      </c>
    </row>
    <row r="504" spans="2:9" x14ac:dyDescent="0.3">
      <c r="B504" s="164" t="s">
        <v>159</v>
      </c>
      <c r="C504" s="163" t="s">
        <v>884</v>
      </c>
      <c r="D504" s="163" t="s">
        <v>535</v>
      </c>
      <c r="E504" s="163" t="s">
        <v>552</v>
      </c>
      <c r="F504" s="163" t="s">
        <v>160</v>
      </c>
      <c r="G504" s="162">
        <v>46284000</v>
      </c>
      <c r="H504" s="162">
        <v>46284000</v>
      </c>
      <c r="I504" s="161">
        <v>100</v>
      </c>
    </row>
    <row r="505" spans="2:9" ht="20.399999999999999" x14ac:dyDescent="0.3">
      <c r="B505" s="164" t="s">
        <v>553</v>
      </c>
      <c r="C505" s="163" t="s">
        <v>884</v>
      </c>
      <c r="D505" s="163" t="s">
        <v>535</v>
      </c>
      <c r="E505" s="163" t="s">
        <v>554</v>
      </c>
      <c r="F505" s="163"/>
      <c r="G505" s="162">
        <v>350000</v>
      </c>
      <c r="H505" s="162">
        <v>350000</v>
      </c>
      <c r="I505" s="161">
        <v>100</v>
      </c>
    </row>
    <row r="506" spans="2:9" ht="20.399999999999999" x14ac:dyDescent="0.3">
      <c r="B506" s="164" t="s">
        <v>555</v>
      </c>
      <c r="C506" s="163" t="s">
        <v>884</v>
      </c>
      <c r="D506" s="163" t="s">
        <v>535</v>
      </c>
      <c r="E506" s="163" t="s">
        <v>556</v>
      </c>
      <c r="F506" s="163"/>
      <c r="G506" s="162">
        <v>350000</v>
      </c>
      <c r="H506" s="162">
        <v>350000</v>
      </c>
      <c r="I506" s="161">
        <v>100</v>
      </c>
    </row>
    <row r="507" spans="2:9" x14ac:dyDescent="0.3">
      <c r="B507" s="164" t="s">
        <v>159</v>
      </c>
      <c r="C507" s="163" t="s">
        <v>884</v>
      </c>
      <c r="D507" s="163" t="s">
        <v>535</v>
      </c>
      <c r="E507" s="163" t="s">
        <v>556</v>
      </c>
      <c r="F507" s="163" t="s">
        <v>160</v>
      </c>
      <c r="G507" s="162">
        <v>350000</v>
      </c>
      <c r="H507" s="162">
        <v>350000</v>
      </c>
      <c r="I507" s="161">
        <v>100</v>
      </c>
    </row>
    <row r="508" spans="2:9" ht="20.399999999999999" x14ac:dyDescent="0.3">
      <c r="B508" s="164" t="s">
        <v>139</v>
      </c>
      <c r="C508" s="163" t="s">
        <v>884</v>
      </c>
      <c r="D508" s="163" t="s">
        <v>535</v>
      </c>
      <c r="E508" s="163" t="s">
        <v>140</v>
      </c>
      <c r="F508" s="163"/>
      <c r="G508" s="162">
        <v>8320300</v>
      </c>
      <c r="H508" s="162">
        <v>8224141.1200000001</v>
      </c>
      <c r="I508" s="161">
        <v>98.844285903152524</v>
      </c>
    </row>
    <row r="509" spans="2:9" x14ac:dyDescent="0.3">
      <c r="B509" s="164" t="s">
        <v>557</v>
      </c>
      <c r="C509" s="163" t="s">
        <v>884</v>
      </c>
      <c r="D509" s="163" t="s">
        <v>535</v>
      </c>
      <c r="E509" s="163" t="s">
        <v>558</v>
      </c>
      <c r="F509" s="163"/>
      <c r="G509" s="162">
        <v>3829000</v>
      </c>
      <c r="H509" s="162">
        <v>3732841.12</v>
      </c>
      <c r="I509" s="161">
        <v>97.488668581875174</v>
      </c>
    </row>
    <row r="510" spans="2:9" x14ac:dyDescent="0.3">
      <c r="B510" s="164" t="s">
        <v>159</v>
      </c>
      <c r="C510" s="163" t="s">
        <v>884</v>
      </c>
      <c r="D510" s="163" t="s">
        <v>535</v>
      </c>
      <c r="E510" s="163" t="s">
        <v>558</v>
      </c>
      <c r="F510" s="163" t="s">
        <v>160</v>
      </c>
      <c r="G510" s="162">
        <v>3829000</v>
      </c>
      <c r="H510" s="162">
        <v>3732841.12</v>
      </c>
      <c r="I510" s="161">
        <v>97.488668581875174</v>
      </c>
    </row>
    <row r="511" spans="2:9" x14ac:dyDescent="0.3">
      <c r="B511" s="164" t="s">
        <v>559</v>
      </c>
      <c r="C511" s="163" t="s">
        <v>884</v>
      </c>
      <c r="D511" s="163" t="s">
        <v>535</v>
      </c>
      <c r="E511" s="163" t="s">
        <v>560</v>
      </c>
      <c r="F511" s="163"/>
      <c r="G511" s="162">
        <v>550000</v>
      </c>
      <c r="H511" s="162">
        <v>550000</v>
      </c>
      <c r="I511" s="161">
        <v>100</v>
      </c>
    </row>
    <row r="512" spans="2:9" x14ac:dyDescent="0.3">
      <c r="B512" s="164" t="s">
        <v>159</v>
      </c>
      <c r="C512" s="163" t="s">
        <v>884</v>
      </c>
      <c r="D512" s="163" t="s">
        <v>535</v>
      </c>
      <c r="E512" s="163" t="s">
        <v>560</v>
      </c>
      <c r="F512" s="163" t="s">
        <v>160</v>
      </c>
      <c r="G512" s="162">
        <v>550000</v>
      </c>
      <c r="H512" s="162">
        <v>550000</v>
      </c>
      <c r="I512" s="161">
        <v>100</v>
      </c>
    </row>
    <row r="513" spans="2:9" ht="30.6" x14ac:dyDescent="0.3">
      <c r="B513" s="164" t="s">
        <v>561</v>
      </c>
      <c r="C513" s="163" t="s">
        <v>884</v>
      </c>
      <c r="D513" s="163" t="s">
        <v>535</v>
      </c>
      <c r="E513" s="163" t="s">
        <v>562</v>
      </c>
      <c r="F513" s="163"/>
      <c r="G513" s="162">
        <v>1100000</v>
      </c>
      <c r="H513" s="162">
        <v>1100000</v>
      </c>
      <c r="I513" s="161">
        <v>100</v>
      </c>
    </row>
    <row r="514" spans="2:9" x14ac:dyDescent="0.3">
      <c r="B514" s="164" t="s">
        <v>159</v>
      </c>
      <c r="C514" s="163" t="s">
        <v>884</v>
      </c>
      <c r="D514" s="163" t="s">
        <v>535</v>
      </c>
      <c r="E514" s="163" t="s">
        <v>562</v>
      </c>
      <c r="F514" s="163" t="s">
        <v>160</v>
      </c>
      <c r="G514" s="162">
        <v>1100000</v>
      </c>
      <c r="H514" s="162">
        <v>1100000</v>
      </c>
      <c r="I514" s="161">
        <v>100</v>
      </c>
    </row>
    <row r="515" spans="2:9" ht="40.799999999999997" x14ac:dyDescent="0.3">
      <c r="B515" s="164" t="s">
        <v>563</v>
      </c>
      <c r="C515" s="163" t="s">
        <v>884</v>
      </c>
      <c r="D515" s="163" t="s">
        <v>535</v>
      </c>
      <c r="E515" s="163" t="s">
        <v>564</v>
      </c>
      <c r="F515" s="163"/>
      <c r="G515" s="162">
        <v>2841300</v>
      </c>
      <c r="H515" s="162">
        <v>2841300</v>
      </c>
      <c r="I515" s="161">
        <v>100</v>
      </c>
    </row>
    <row r="516" spans="2:9" x14ac:dyDescent="0.3">
      <c r="B516" s="164" t="s">
        <v>159</v>
      </c>
      <c r="C516" s="163" t="s">
        <v>884</v>
      </c>
      <c r="D516" s="163" t="s">
        <v>535</v>
      </c>
      <c r="E516" s="163" t="s">
        <v>564</v>
      </c>
      <c r="F516" s="163" t="s">
        <v>160</v>
      </c>
      <c r="G516" s="162">
        <v>2841300</v>
      </c>
      <c r="H516" s="162">
        <v>2841300</v>
      </c>
      <c r="I516" s="161">
        <v>100</v>
      </c>
    </row>
    <row r="517" spans="2:9" x14ac:dyDescent="0.3">
      <c r="B517" s="164" t="s">
        <v>341</v>
      </c>
      <c r="C517" s="163" t="s">
        <v>884</v>
      </c>
      <c r="D517" s="163" t="s">
        <v>535</v>
      </c>
      <c r="E517" s="163" t="s">
        <v>565</v>
      </c>
      <c r="F517" s="163"/>
      <c r="G517" s="162">
        <v>2207220</v>
      </c>
      <c r="H517" s="162">
        <v>2207220</v>
      </c>
      <c r="I517" s="161">
        <v>100</v>
      </c>
    </row>
    <row r="518" spans="2:9" ht="20.399999999999999" x14ac:dyDescent="0.3">
      <c r="B518" s="164" t="s">
        <v>566</v>
      </c>
      <c r="C518" s="163" t="s">
        <v>884</v>
      </c>
      <c r="D518" s="163" t="s">
        <v>535</v>
      </c>
      <c r="E518" s="163" t="s">
        <v>567</v>
      </c>
      <c r="F518" s="163"/>
      <c r="G518" s="162">
        <v>2207220</v>
      </c>
      <c r="H518" s="162">
        <v>2207220</v>
      </c>
      <c r="I518" s="161">
        <v>100</v>
      </c>
    </row>
    <row r="519" spans="2:9" x14ac:dyDescent="0.3">
      <c r="B519" s="164" t="s">
        <v>159</v>
      </c>
      <c r="C519" s="163" t="s">
        <v>884</v>
      </c>
      <c r="D519" s="163" t="s">
        <v>535</v>
      </c>
      <c r="E519" s="163" t="s">
        <v>567</v>
      </c>
      <c r="F519" s="163" t="s">
        <v>160</v>
      </c>
      <c r="G519" s="162">
        <v>2207220</v>
      </c>
      <c r="H519" s="162">
        <v>2207220</v>
      </c>
      <c r="I519" s="161">
        <v>100</v>
      </c>
    </row>
    <row r="520" spans="2:9" x14ac:dyDescent="0.3">
      <c r="B520" s="164" t="s">
        <v>30</v>
      </c>
      <c r="C520" s="163" t="s">
        <v>884</v>
      </c>
      <c r="D520" s="163" t="s">
        <v>535</v>
      </c>
      <c r="E520" s="163" t="s">
        <v>31</v>
      </c>
      <c r="F520" s="163"/>
      <c r="G520" s="162">
        <v>2810</v>
      </c>
      <c r="H520" s="162">
        <v>2810</v>
      </c>
      <c r="I520" s="161">
        <v>100</v>
      </c>
    </row>
    <row r="521" spans="2:9" ht="20.399999999999999" x14ac:dyDescent="0.3">
      <c r="B521" s="164" t="s">
        <v>568</v>
      </c>
      <c r="C521" s="163" t="s">
        <v>884</v>
      </c>
      <c r="D521" s="163" t="s">
        <v>535</v>
      </c>
      <c r="E521" s="163" t="s">
        <v>569</v>
      </c>
      <c r="F521" s="163"/>
      <c r="G521" s="162">
        <v>2810</v>
      </c>
      <c r="H521" s="162">
        <v>2810</v>
      </c>
      <c r="I521" s="161">
        <v>100</v>
      </c>
    </row>
    <row r="522" spans="2:9" ht="20.399999999999999" x14ac:dyDescent="0.3">
      <c r="B522" s="164" t="s">
        <v>570</v>
      </c>
      <c r="C522" s="163" t="s">
        <v>884</v>
      </c>
      <c r="D522" s="163" t="s">
        <v>535</v>
      </c>
      <c r="E522" s="163" t="s">
        <v>571</v>
      </c>
      <c r="F522" s="163"/>
      <c r="G522" s="162">
        <v>2810</v>
      </c>
      <c r="H522" s="162">
        <v>2810</v>
      </c>
      <c r="I522" s="161">
        <v>100</v>
      </c>
    </row>
    <row r="523" spans="2:9" x14ac:dyDescent="0.3">
      <c r="B523" s="164" t="s">
        <v>159</v>
      </c>
      <c r="C523" s="163" t="s">
        <v>884</v>
      </c>
      <c r="D523" s="163" t="s">
        <v>535</v>
      </c>
      <c r="E523" s="163" t="s">
        <v>571</v>
      </c>
      <c r="F523" s="163" t="s">
        <v>160</v>
      </c>
      <c r="G523" s="162">
        <v>2810</v>
      </c>
      <c r="H523" s="162">
        <v>2810</v>
      </c>
      <c r="I523" s="161">
        <v>100</v>
      </c>
    </row>
    <row r="524" spans="2:9" x14ac:dyDescent="0.3">
      <c r="B524" s="164" t="s">
        <v>572</v>
      </c>
      <c r="C524" s="163" t="s">
        <v>884</v>
      </c>
      <c r="D524" s="163" t="s">
        <v>535</v>
      </c>
      <c r="E524" s="163" t="s">
        <v>573</v>
      </c>
      <c r="F524" s="163"/>
      <c r="G524" s="162">
        <v>441338.24</v>
      </c>
      <c r="H524" s="162">
        <v>441338.24</v>
      </c>
      <c r="I524" s="161">
        <v>100</v>
      </c>
    </row>
    <row r="525" spans="2:9" ht="20.399999999999999" x14ac:dyDescent="0.3">
      <c r="B525" s="164" t="s">
        <v>574</v>
      </c>
      <c r="C525" s="163" t="s">
        <v>884</v>
      </c>
      <c r="D525" s="163" t="s">
        <v>535</v>
      </c>
      <c r="E525" s="163" t="s">
        <v>575</v>
      </c>
      <c r="F525" s="163"/>
      <c r="G525" s="162">
        <v>80000</v>
      </c>
      <c r="H525" s="162">
        <v>80000</v>
      </c>
      <c r="I525" s="161">
        <v>100</v>
      </c>
    </row>
    <row r="526" spans="2:9" x14ac:dyDescent="0.3">
      <c r="B526" s="164" t="s">
        <v>576</v>
      </c>
      <c r="C526" s="163" t="s">
        <v>884</v>
      </c>
      <c r="D526" s="163" t="s">
        <v>535</v>
      </c>
      <c r="E526" s="163" t="s">
        <v>577</v>
      </c>
      <c r="F526" s="163"/>
      <c r="G526" s="162">
        <v>80000</v>
      </c>
      <c r="H526" s="162">
        <v>80000</v>
      </c>
      <c r="I526" s="161">
        <v>100</v>
      </c>
    </row>
    <row r="527" spans="2:9" x14ac:dyDescent="0.3">
      <c r="B527" s="164" t="s">
        <v>159</v>
      </c>
      <c r="C527" s="163" t="s">
        <v>884</v>
      </c>
      <c r="D527" s="163" t="s">
        <v>535</v>
      </c>
      <c r="E527" s="163" t="s">
        <v>577</v>
      </c>
      <c r="F527" s="163" t="s">
        <v>160</v>
      </c>
      <c r="G527" s="162">
        <v>80000</v>
      </c>
      <c r="H527" s="162">
        <v>80000</v>
      </c>
      <c r="I527" s="161">
        <v>100</v>
      </c>
    </row>
    <row r="528" spans="2:9" x14ac:dyDescent="0.3">
      <c r="B528" s="164" t="s">
        <v>578</v>
      </c>
      <c r="C528" s="163" t="s">
        <v>884</v>
      </c>
      <c r="D528" s="163" t="s">
        <v>535</v>
      </c>
      <c r="E528" s="163" t="s">
        <v>579</v>
      </c>
      <c r="F528" s="163"/>
      <c r="G528" s="162">
        <v>361338.24</v>
      </c>
      <c r="H528" s="162">
        <v>361338.24</v>
      </c>
      <c r="I528" s="161">
        <v>100</v>
      </c>
    </row>
    <row r="529" spans="2:9" ht="20.399999999999999" x14ac:dyDescent="0.3">
      <c r="B529" s="164" t="s">
        <v>56</v>
      </c>
      <c r="C529" s="163" t="s">
        <v>884</v>
      </c>
      <c r="D529" s="163" t="s">
        <v>535</v>
      </c>
      <c r="E529" s="163" t="s">
        <v>580</v>
      </c>
      <c r="F529" s="163"/>
      <c r="G529" s="162">
        <v>361338.24</v>
      </c>
      <c r="H529" s="162">
        <v>361338.24</v>
      </c>
      <c r="I529" s="161">
        <v>100</v>
      </c>
    </row>
    <row r="530" spans="2:9" x14ac:dyDescent="0.3">
      <c r="B530" s="164" t="s">
        <v>159</v>
      </c>
      <c r="C530" s="163" t="s">
        <v>884</v>
      </c>
      <c r="D530" s="163" t="s">
        <v>535</v>
      </c>
      <c r="E530" s="163" t="s">
        <v>580</v>
      </c>
      <c r="F530" s="163" t="s">
        <v>160</v>
      </c>
      <c r="G530" s="162">
        <v>361338.24</v>
      </c>
      <c r="H530" s="162">
        <v>361338.24</v>
      </c>
      <c r="I530" s="161">
        <v>100</v>
      </c>
    </row>
    <row r="531" spans="2:9" x14ac:dyDescent="0.3">
      <c r="B531" s="164" t="s">
        <v>581</v>
      </c>
      <c r="C531" s="163" t="s">
        <v>884</v>
      </c>
      <c r="D531" s="163" t="s">
        <v>582</v>
      </c>
      <c r="E531" s="163"/>
      <c r="F531" s="163"/>
      <c r="G531" s="162">
        <v>1847255011.3699999</v>
      </c>
      <c r="H531" s="162">
        <v>1626167336.77</v>
      </c>
      <c r="I531" s="161">
        <v>88.031556377479674</v>
      </c>
    </row>
    <row r="532" spans="2:9" x14ac:dyDescent="0.3">
      <c r="B532" s="164" t="s">
        <v>28</v>
      </c>
      <c r="C532" s="163" t="s">
        <v>884</v>
      </c>
      <c r="D532" s="163" t="s">
        <v>582</v>
      </c>
      <c r="E532" s="163" t="s">
        <v>29</v>
      </c>
      <c r="F532" s="163"/>
      <c r="G532" s="162">
        <v>1845605011.3699999</v>
      </c>
      <c r="H532" s="162">
        <v>1626017336.77</v>
      </c>
      <c r="I532" s="161">
        <v>88.102130561674244</v>
      </c>
    </row>
    <row r="533" spans="2:9" x14ac:dyDescent="0.3">
      <c r="B533" s="164" t="s">
        <v>30</v>
      </c>
      <c r="C533" s="163" t="s">
        <v>884</v>
      </c>
      <c r="D533" s="163" t="s">
        <v>582</v>
      </c>
      <c r="E533" s="163" t="s">
        <v>31</v>
      </c>
      <c r="F533" s="163"/>
      <c r="G533" s="162">
        <v>1845605011.3699999</v>
      </c>
      <c r="H533" s="162">
        <v>1626017336.77</v>
      </c>
      <c r="I533" s="161">
        <v>88.102130561674244</v>
      </c>
    </row>
    <row r="534" spans="2:9" x14ac:dyDescent="0.3">
      <c r="B534" s="164" t="s">
        <v>583</v>
      </c>
      <c r="C534" s="163" t="s">
        <v>884</v>
      </c>
      <c r="D534" s="163" t="s">
        <v>582</v>
      </c>
      <c r="E534" s="163" t="s">
        <v>584</v>
      </c>
      <c r="F534" s="163"/>
      <c r="G534" s="162">
        <v>1110222826.8499999</v>
      </c>
      <c r="H534" s="162">
        <v>1105598461.3299999</v>
      </c>
      <c r="I534" s="161">
        <v>99.583474109146124</v>
      </c>
    </row>
    <row r="535" spans="2:9" x14ac:dyDescent="0.3">
      <c r="B535" s="164" t="s">
        <v>131</v>
      </c>
      <c r="C535" s="163" t="s">
        <v>884</v>
      </c>
      <c r="D535" s="163" t="s">
        <v>582</v>
      </c>
      <c r="E535" s="163" t="s">
        <v>585</v>
      </c>
      <c r="F535" s="163"/>
      <c r="G535" s="162">
        <v>132665826.84999999</v>
      </c>
      <c r="H535" s="162">
        <v>128816125.03</v>
      </c>
      <c r="I535" s="161">
        <v>97.098196339323536</v>
      </c>
    </row>
    <row r="536" spans="2:9" ht="30.6" x14ac:dyDescent="0.3">
      <c r="B536" s="164" t="s">
        <v>14</v>
      </c>
      <c r="C536" s="163" t="s">
        <v>884</v>
      </c>
      <c r="D536" s="163" t="s">
        <v>582</v>
      </c>
      <c r="E536" s="163" t="s">
        <v>585</v>
      </c>
      <c r="F536" s="163" t="s">
        <v>15</v>
      </c>
      <c r="G536" s="162">
        <v>1861700</v>
      </c>
      <c r="H536" s="162">
        <v>1069085.78</v>
      </c>
      <c r="I536" s="161">
        <v>57.42524466885105</v>
      </c>
    </row>
    <row r="537" spans="2:9" x14ac:dyDescent="0.3">
      <c r="B537" s="164" t="s">
        <v>20</v>
      </c>
      <c r="C537" s="163" t="s">
        <v>884</v>
      </c>
      <c r="D537" s="163" t="s">
        <v>582</v>
      </c>
      <c r="E537" s="163" t="s">
        <v>585</v>
      </c>
      <c r="F537" s="163" t="s">
        <v>21</v>
      </c>
      <c r="G537" s="162">
        <v>17195600</v>
      </c>
      <c r="H537" s="162">
        <v>14488114.25</v>
      </c>
      <c r="I537" s="161">
        <v>84.254775931052123</v>
      </c>
    </row>
    <row r="538" spans="2:9" x14ac:dyDescent="0.3">
      <c r="B538" s="164" t="s">
        <v>159</v>
      </c>
      <c r="C538" s="163" t="s">
        <v>884</v>
      </c>
      <c r="D538" s="163" t="s">
        <v>582</v>
      </c>
      <c r="E538" s="163" t="s">
        <v>585</v>
      </c>
      <c r="F538" s="163" t="s">
        <v>160</v>
      </c>
      <c r="G538" s="162">
        <v>112931626.84999999</v>
      </c>
      <c r="H538" s="162">
        <v>112703967</v>
      </c>
      <c r="I538" s="161">
        <v>99.798409129178339</v>
      </c>
    </row>
    <row r="539" spans="2:9" x14ac:dyDescent="0.3">
      <c r="B539" s="164" t="s">
        <v>22</v>
      </c>
      <c r="C539" s="163" t="s">
        <v>884</v>
      </c>
      <c r="D539" s="163" t="s">
        <v>582</v>
      </c>
      <c r="E539" s="163" t="s">
        <v>585</v>
      </c>
      <c r="F539" s="163" t="s">
        <v>23</v>
      </c>
      <c r="G539" s="162">
        <v>676900</v>
      </c>
      <c r="H539" s="162">
        <v>554958</v>
      </c>
      <c r="I539" s="161">
        <v>81.985226769094396</v>
      </c>
    </row>
    <row r="540" spans="2:9" ht="51" x14ac:dyDescent="0.3">
      <c r="B540" s="164" t="s">
        <v>586</v>
      </c>
      <c r="C540" s="163" t="s">
        <v>884</v>
      </c>
      <c r="D540" s="163" t="s">
        <v>582</v>
      </c>
      <c r="E540" s="163" t="s">
        <v>587</v>
      </c>
      <c r="F540" s="163"/>
      <c r="G540" s="162">
        <v>977557000</v>
      </c>
      <c r="H540" s="162">
        <v>976782336.29999995</v>
      </c>
      <c r="I540" s="161">
        <v>99.920755137552078</v>
      </c>
    </row>
    <row r="541" spans="2:9" ht="30.6" x14ac:dyDescent="0.3">
      <c r="B541" s="164" t="s">
        <v>14</v>
      </c>
      <c r="C541" s="163" t="s">
        <v>884</v>
      </c>
      <c r="D541" s="163" t="s">
        <v>582</v>
      </c>
      <c r="E541" s="163" t="s">
        <v>587</v>
      </c>
      <c r="F541" s="163" t="s">
        <v>15</v>
      </c>
      <c r="G541" s="162">
        <v>67680434.489999995</v>
      </c>
      <c r="H541" s="162">
        <v>67178770.790000007</v>
      </c>
      <c r="I541" s="161">
        <v>99.258775887329577</v>
      </c>
    </row>
    <row r="542" spans="2:9" x14ac:dyDescent="0.3">
      <c r="B542" s="164" t="s">
        <v>20</v>
      </c>
      <c r="C542" s="163" t="s">
        <v>884</v>
      </c>
      <c r="D542" s="163" t="s">
        <v>582</v>
      </c>
      <c r="E542" s="163" t="s">
        <v>587</v>
      </c>
      <c r="F542" s="163" t="s">
        <v>21</v>
      </c>
      <c r="G542" s="162">
        <v>518628.95</v>
      </c>
      <c r="H542" s="162">
        <v>518628.95</v>
      </c>
      <c r="I542" s="161">
        <v>100</v>
      </c>
    </row>
    <row r="543" spans="2:9" x14ac:dyDescent="0.3">
      <c r="B543" s="164" t="s">
        <v>159</v>
      </c>
      <c r="C543" s="163" t="s">
        <v>884</v>
      </c>
      <c r="D543" s="163" t="s">
        <v>582</v>
      </c>
      <c r="E543" s="163" t="s">
        <v>587</v>
      </c>
      <c r="F543" s="163" t="s">
        <v>160</v>
      </c>
      <c r="G543" s="162">
        <v>909357936.55999994</v>
      </c>
      <c r="H543" s="162">
        <v>909084936.55999994</v>
      </c>
      <c r="I543" s="161">
        <v>99.96997881812824</v>
      </c>
    </row>
    <row r="544" spans="2:9" ht="20.399999999999999" x14ac:dyDescent="0.3">
      <c r="B544" s="164" t="s">
        <v>568</v>
      </c>
      <c r="C544" s="163" t="s">
        <v>884</v>
      </c>
      <c r="D544" s="163" t="s">
        <v>582</v>
      </c>
      <c r="E544" s="163" t="s">
        <v>569</v>
      </c>
      <c r="F544" s="163"/>
      <c r="G544" s="162">
        <v>989690</v>
      </c>
      <c r="H544" s="162">
        <v>831442.01</v>
      </c>
      <c r="I544" s="161">
        <v>84.010347684628513</v>
      </c>
    </row>
    <row r="545" spans="2:9" ht="20.399999999999999" x14ac:dyDescent="0.3">
      <c r="B545" s="164" t="s">
        <v>570</v>
      </c>
      <c r="C545" s="163" t="s">
        <v>884</v>
      </c>
      <c r="D545" s="163" t="s">
        <v>582</v>
      </c>
      <c r="E545" s="163" t="s">
        <v>571</v>
      </c>
      <c r="F545" s="163"/>
      <c r="G545" s="162">
        <v>19690</v>
      </c>
      <c r="H545" s="162">
        <v>0</v>
      </c>
      <c r="I545" s="161">
        <v>0</v>
      </c>
    </row>
    <row r="546" spans="2:9" x14ac:dyDescent="0.3">
      <c r="B546" s="164" t="s">
        <v>20</v>
      </c>
      <c r="C546" s="163" t="s">
        <v>884</v>
      </c>
      <c r="D546" s="163" t="s">
        <v>582</v>
      </c>
      <c r="E546" s="163" t="s">
        <v>571</v>
      </c>
      <c r="F546" s="163" t="s">
        <v>21</v>
      </c>
      <c r="G546" s="162">
        <v>19690</v>
      </c>
      <c r="H546" s="162">
        <v>0</v>
      </c>
      <c r="I546" s="161">
        <v>0</v>
      </c>
    </row>
    <row r="547" spans="2:9" x14ac:dyDescent="0.3">
      <c r="B547" s="164" t="s">
        <v>588</v>
      </c>
      <c r="C547" s="163" t="s">
        <v>884</v>
      </c>
      <c r="D547" s="163" t="s">
        <v>582</v>
      </c>
      <c r="E547" s="163" t="s">
        <v>589</v>
      </c>
      <c r="F547" s="163"/>
      <c r="G547" s="162">
        <v>270000</v>
      </c>
      <c r="H547" s="162">
        <v>146990</v>
      </c>
      <c r="I547" s="161">
        <v>54.440740740740743</v>
      </c>
    </row>
    <row r="548" spans="2:9" x14ac:dyDescent="0.3">
      <c r="B548" s="164" t="s">
        <v>20</v>
      </c>
      <c r="C548" s="163" t="s">
        <v>884</v>
      </c>
      <c r="D548" s="163" t="s">
        <v>582</v>
      </c>
      <c r="E548" s="163" t="s">
        <v>589</v>
      </c>
      <c r="F548" s="163" t="s">
        <v>21</v>
      </c>
      <c r="G548" s="162">
        <v>123010</v>
      </c>
      <c r="H548" s="162">
        <v>0</v>
      </c>
      <c r="I548" s="161">
        <v>0</v>
      </c>
    </row>
    <row r="549" spans="2:9" x14ac:dyDescent="0.3">
      <c r="B549" s="164" t="s">
        <v>166</v>
      </c>
      <c r="C549" s="163" t="s">
        <v>884</v>
      </c>
      <c r="D549" s="163" t="s">
        <v>582</v>
      </c>
      <c r="E549" s="163" t="s">
        <v>589</v>
      </c>
      <c r="F549" s="163" t="s">
        <v>167</v>
      </c>
      <c r="G549" s="162">
        <v>4652</v>
      </c>
      <c r="H549" s="162">
        <v>4652</v>
      </c>
      <c r="I549" s="161">
        <v>100</v>
      </c>
    </row>
    <row r="550" spans="2:9" x14ac:dyDescent="0.3">
      <c r="B550" s="164" t="s">
        <v>159</v>
      </c>
      <c r="C550" s="163" t="s">
        <v>884</v>
      </c>
      <c r="D550" s="163" t="s">
        <v>582</v>
      </c>
      <c r="E550" s="163" t="s">
        <v>589</v>
      </c>
      <c r="F550" s="163" t="s">
        <v>160</v>
      </c>
      <c r="G550" s="162">
        <v>142338</v>
      </c>
      <c r="H550" s="162">
        <v>142338</v>
      </c>
      <c r="I550" s="161">
        <v>100</v>
      </c>
    </row>
    <row r="551" spans="2:9" ht="20.399999999999999" x14ac:dyDescent="0.3">
      <c r="B551" s="164" t="s">
        <v>590</v>
      </c>
      <c r="C551" s="163" t="s">
        <v>884</v>
      </c>
      <c r="D551" s="163" t="s">
        <v>582</v>
      </c>
      <c r="E551" s="163" t="s">
        <v>591</v>
      </c>
      <c r="F551" s="163"/>
      <c r="G551" s="162">
        <v>700000</v>
      </c>
      <c r="H551" s="162">
        <v>684452.01</v>
      </c>
      <c r="I551" s="161">
        <v>97.778858571428572</v>
      </c>
    </row>
    <row r="552" spans="2:9" ht="30.6" x14ac:dyDescent="0.3">
      <c r="B552" s="164" t="s">
        <v>14</v>
      </c>
      <c r="C552" s="163" t="s">
        <v>884</v>
      </c>
      <c r="D552" s="163" t="s">
        <v>582</v>
      </c>
      <c r="E552" s="163" t="s">
        <v>591</v>
      </c>
      <c r="F552" s="163" t="s">
        <v>15</v>
      </c>
      <c r="G552" s="162">
        <v>77200</v>
      </c>
      <c r="H552" s="162">
        <v>61652.01</v>
      </c>
      <c r="I552" s="161">
        <v>79.860116580310887</v>
      </c>
    </row>
    <row r="553" spans="2:9" x14ac:dyDescent="0.3">
      <c r="B553" s="164" t="s">
        <v>159</v>
      </c>
      <c r="C553" s="163" t="s">
        <v>884</v>
      </c>
      <c r="D553" s="163" t="s">
        <v>582</v>
      </c>
      <c r="E553" s="163" t="s">
        <v>591</v>
      </c>
      <c r="F553" s="163" t="s">
        <v>160</v>
      </c>
      <c r="G553" s="162">
        <v>622800</v>
      </c>
      <c r="H553" s="162">
        <v>622800</v>
      </c>
      <c r="I553" s="161">
        <v>100</v>
      </c>
    </row>
    <row r="554" spans="2:9" ht="20.399999999999999" x14ac:dyDescent="0.3">
      <c r="B554" s="164" t="s">
        <v>32</v>
      </c>
      <c r="C554" s="163" t="s">
        <v>884</v>
      </c>
      <c r="D554" s="163" t="s">
        <v>582</v>
      </c>
      <c r="E554" s="163" t="s">
        <v>33</v>
      </c>
      <c r="F554" s="163"/>
      <c r="G554" s="162">
        <v>86372900</v>
      </c>
      <c r="H554" s="162">
        <v>83946451</v>
      </c>
      <c r="I554" s="161">
        <v>97.190728804983976</v>
      </c>
    </row>
    <row r="555" spans="2:9" x14ac:dyDescent="0.3">
      <c r="B555" s="164" t="s">
        <v>592</v>
      </c>
      <c r="C555" s="163" t="s">
        <v>884</v>
      </c>
      <c r="D555" s="163" t="s">
        <v>582</v>
      </c>
      <c r="E555" s="163" t="s">
        <v>593</v>
      </c>
      <c r="F555" s="163"/>
      <c r="G555" s="162">
        <v>468900</v>
      </c>
      <c r="H555" s="162">
        <v>246435</v>
      </c>
      <c r="I555" s="161">
        <v>52.555982085732566</v>
      </c>
    </row>
    <row r="556" spans="2:9" x14ac:dyDescent="0.3">
      <c r="B556" s="164" t="s">
        <v>166</v>
      </c>
      <c r="C556" s="163" t="s">
        <v>884</v>
      </c>
      <c r="D556" s="163" t="s">
        <v>582</v>
      </c>
      <c r="E556" s="163" t="s">
        <v>593</v>
      </c>
      <c r="F556" s="163" t="s">
        <v>167</v>
      </c>
      <c r="G556" s="162">
        <v>324063</v>
      </c>
      <c r="H556" s="162">
        <v>101598</v>
      </c>
      <c r="I556" s="161">
        <v>31.351311319095359</v>
      </c>
    </row>
    <row r="557" spans="2:9" x14ac:dyDescent="0.3">
      <c r="B557" s="164" t="s">
        <v>159</v>
      </c>
      <c r="C557" s="163" t="s">
        <v>884</v>
      </c>
      <c r="D557" s="163" t="s">
        <v>582</v>
      </c>
      <c r="E557" s="163" t="s">
        <v>593</v>
      </c>
      <c r="F557" s="163" t="s">
        <v>160</v>
      </c>
      <c r="G557" s="162">
        <v>144837</v>
      </c>
      <c r="H557" s="162">
        <v>144837</v>
      </c>
      <c r="I557" s="161">
        <v>100</v>
      </c>
    </row>
    <row r="558" spans="2:9" ht="20.399999999999999" x14ac:dyDescent="0.3">
      <c r="B558" s="164" t="s">
        <v>594</v>
      </c>
      <c r="C558" s="163" t="s">
        <v>884</v>
      </c>
      <c r="D558" s="163" t="s">
        <v>582</v>
      </c>
      <c r="E558" s="163" t="s">
        <v>595</v>
      </c>
      <c r="F558" s="163"/>
      <c r="G558" s="162">
        <v>400000</v>
      </c>
      <c r="H558" s="162">
        <v>400000</v>
      </c>
      <c r="I558" s="161">
        <v>100</v>
      </c>
    </row>
    <row r="559" spans="2:9" x14ac:dyDescent="0.3">
      <c r="B559" s="164" t="s">
        <v>159</v>
      </c>
      <c r="C559" s="163" t="s">
        <v>884</v>
      </c>
      <c r="D559" s="163" t="s">
        <v>582</v>
      </c>
      <c r="E559" s="163" t="s">
        <v>595</v>
      </c>
      <c r="F559" s="163" t="s">
        <v>160</v>
      </c>
      <c r="G559" s="162">
        <v>400000</v>
      </c>
      <c r="H559" s="162">
        <v>400000</v>
      </c>
      <c r="I559" s="161">
        <v>100</v>
      </c>
    </row>
    <row r="560" spans="2:9" ht="51" x14ac:dyDescent="0.3">
      <c r="B560" s="164" t="s">
        <v>596</v>
      </c>
      <c r="C560" s="163" t="s">
        <v>884</v>
      </c>
      <c r="D560" s="163" t="s">
        <v>582</v>
      </c>
      <c r="E560" s="163" t="s">
        <v>597</v>
      </c>
      <c r="F560" s="163"/>
      <c r="G560" s="162">
        <v>4072000</v>
      </c>
      <c r="H560" s="162">
        <v>4072000</v>
      </c>
      <c r="I560" s="161">
        <v>100</v>
      </c>
    </row>
    <row r="561" spans="2:9" x14ac:dyDescent="0.3">
      <c r="B561" s="164" t="s">
        <v>159</v>
      </c>
      <c r="C561" s="163" t="s">
        <v>884</v>
      </c>
      <c r="D561" s="163" t="s">
        <v>582</v>
      </c>
      <c r="E561" s="163" t="s">
        <v>597</v>
      </c>
      <c r="F561" s="163" t="s">
        <v>160</v>
      </c>
      <c r="G561" s="162">
        <v>4072000</v>
      </c>
      <c r="H561" s="162">
        <v>4072000</v>
      </c>
      <c r="I561" s="161">
        <v>100</v>
      </c>
    </row>
    <row r="562" spans="2:9" ht="30.6" x14ac:dyDescent="0.3">
      <c r="B562" s="164" t="s">
        <v>598</v>
      </c>
      <c r="C562" s="163" t="s">
        <v>884</v>
      </c>
      <c r="D562" s="163" t="s">
        <v>582</v>
      </c>
      <c r="E562" s="163" t="s">
        <v>599</v>
      </c>
      <c r="F562" s="163"/>
      <c r="G562" s="162">
        <v>60710000</v>
      </c>
      <c r="H562" s="162">
        <v>60706915</v>
      </c>
      <c r="I562" s="161">
        <v>99.994918464832821</v>
      </c>
    </row>
    <row r="563" spans="2:9" x14ac:dyDescent="0.3">
      <c r="B563" s="164" t="s">
        <v>159</v>
      </c>
      <c r="C563" s="163" t="s">
        <v>884</v>
      </c>
      <c r="D563" s="163" t="s">
        <v>582</v>
      </c>
      <c r="E563" s="163" t="s">
        <v>599</v>
      </c>
      <c r="F563" s="163" t="s">
        <v>160</v>
      </c>
      <c r="G563" s="162">
        <v>60710000</v>
      </c>
      <c r="H563" s="162">
        <v>60706915</v>
      </c>
      <c r="I563" s="161">
        <v>99.994918464832821</v>
      </c>
    </row>
    <row r="564" spans="2:9" ht="30.6" x14ac:dyDescent="0.3">
      <c r="B564" s="164" t="s">
        <v>600</v>
      </c>
      <c r="C564" s="163" t="s">
        <v>884</v>
      </c>
      <c r="D564" s="163" t="s">
        <v>582</v>
      </c>
      <c r="E564" s="163" t="s">
        <v>601</v>
      </c>
      <c r="F564" s="163"/>
      <c r="G564" s="162">
        <v>216000</v>
      </c>
      <c r="H564" s="162">
        <v>115101</v>
      </c>
      <c r="I564" s="161">
        <v>53.287500000000001</v>
      </c>
    </row>
    <row r="565" spans="2:9" x14ac:dyDescent="0.3">
      <c r="B565" s="164" t="s">
        <v>166</v>
      </c>
      <c r="C565" s="163" t="s">
        <v>884</v>
      </c>
      <c r="D565" s="163" t="s">
        <v>582</v>
      </c>
      <c r="E565" s="163" t="s">
        <v>601</v>
      </c>
      <c r="F565" s="163" t="s">
        <v>167</v>
      </c>
      <c r="G565" s="162">
        <v>79900</v>
      </c>
      <c r="H565" s="162">
        <v>18913.12</v>
      </c>
      <c r="I565" s="161">
        <v>23.670988735919899</v>
      </c>
    </row>
    <row r="566" spans="2:9" x14ac:dyDescent="0.3">
      <c r="B566" s="164" t="s">
        <v>159</v>
      </c>
      <c r="C566" s="163" t="s">
        <v>884</v>
      </c>
      <c r="D566" s="163" t="s">
        <v>582</v>
      </c>
      <c r="E566" s="163" t="s">
        <v>601</v>
      </c>
      <c r="F566" s="163" t="s">
        <v>160</v>
      </c>
      <c r="G566" s="162">
        <v>136100</v>
      </c>
      <c r="H566" s="162">
        <v>96187.88</v>
      </c>
      <c r="I566" s="161">
        <v>70.674415870683333</v>
      </c>
    </row>
    <row r="567" spans="2:9" ht="20.399999999999999" x14ac:dyDescent="0.3">
      <c r="B567" s="164" t="s">
        <v>602</v>
      </c>
      <c r="C567" s="163" t="s">
        <v>884</v>
      </c>
      <c r="D567" s="163" t="s">
        <v>582</v>
      </c>
      <c r="E567" s="163" t="s">
        <v>603</v>
      </c>
      <c r="F567" s="163"/>
      <c r="G567" s="162">
        <v>2100000</v>
      </c>
      <c r="H567" s="162">
        <v>0</v>
      </c>
      <c r="I567" s="161">
        <v>0</v>
      </c>
    </row>
    <row r="568" spans="2:9" x14ac:dyDescent="0.3">
      <c r="B568" s="164" t="s">
        <v>159</v>
      </c>
      <c r="C568" s="163" t="s">
        <v>884</v>
      </c>
      <c r="D568" s="163" t="s">
        <v>582</v>
      </c>
      <c r="E568" s="163" t="s">
        <v>603</v>
      </c>
      <c r="F568" s="163" t="s">
        <v>160</v>
      </c>
      <c r="G568" s="162">
        <v>2100000</v>
      </c>
      <c r="H568" s="162">
        <v>0</v>
      </c>
      <c r="I568" s="161">
        <v>0</v>
      </c>
    </row>
    <row r="569" spans="2:9" ht="20.399999999999999" x14ac:dyDescent="0.3">
      <c r="B569" s="164" t="s">
        <v>604</v>
      </c>
      <c r="C569" s="163" t="s">
        <v>884</v>
      </c>
      <c r="D569" s="163" t="s">
        <v>582</v>
      </c>
      <c r="E569" s="163" t="s">
        <v>605</v>
      </c>
      <c r="F569" s="163"/>
      <c r="G569" s="162">
        <v>18406000</v>
      </c>
      <c r="H569" s="162">
        <v>18406000</v>
      </c>
      <c r="I569" s="161">
        <v>100</v>
      </c>
    </row>
    <row r="570" spans="2:9" ht="30.6" x14ac:dyDescent="0.3">
      <c r="B570" s="164" t="s">
        <v>14</v>
      </c>
      <c r="C570" s="163" t="s">
        <v>884</v>
      </c>
      <c r="D570" s="163" t="s">
        <v>582</v>
      </c>
      <c r="E570" s="163" t="s">
        <v>605</v>
      </c>
      <c r="F570" s="163" t="s">
        <v>15</v>
      </c>
      <c r="G570" s="162">
        <v>11908059.75</v>
      </c>
      <c r="H570" s="162">
        <v>11908059.75</v>
      </c>
      <c r="I570" s="161">
        <v>100</v>
      </c>
    </row>
    <row r="571" spans="2:9" x14ac:dyDescent="0.3">
      <c r="B571" s="164" t="s">
        <v>20</v>
      </c>
      <c r="C571" s="163" t="s">
        <v>884</v>
      </c>
      <c r="D571" s="163" t="s">
        <v>582</v>
      </c>
      <c r="E571" s="163" t="s">
        <v>605</v>
      </c>
      <c r="F571" s="163" t="s">
        <v>21</v>
      </c>
      <c r="G571" s="162">
        <v>6497940.25</v>
      </c>
      <c r="H571" s="162">
        <v>6497940.25</v>
      </c>
      <c r="I571" s="161">
        <v>100</v>
      </c>
    </row>
    <row r="572" spans="2:9" ht="20.399999999999999" x14ac:dyDescent="0.3">
      <c r="B572" s="164" t="s">
        <v>606</v>
      </c>
      <c r="C572" s="163" t="s">
        <v>884</v>
      </c>
      <c r="D572" s="163" t="s">
        <v>582</v>
      </c>
      <c r="E572" s="163" t="s">
        <v>607</v>
      </c>
      <c r="F572" s="163"/>
      <c r="G572" s="162">
        <v>10680456.279999999</v>
      </c>
      <c r="H572" s="162">
        <v>10540962.630000001</v>
      </c>
      <c r="I572" s="161">
        <v>98.693935480441866</v>
      </c>
    </row>
    <row r="573" spans="2:9" x14ac:dyDescent="0.3">
      <c r="B573" s="164" t="s">
        <v>557</v>
      </c>
      <c r="C573" s="163" t="s">
        <v>884</v>
      </c>
      <c r="D573" s="163" t="s">
        <v>582</v>
      </c>
      <c r="E573" s="163" t="s">
        <v>608</v>
      </c>
      <c r="F573" s="163"/>
      <c r="G573" s="162">
        <v>2457000</v>
      </c>
      <c r="H573" s="162">
        <v>2455643.85</v>
      </c>
      <c r="I573" s="161">
        <v>99.944804639804644</v>
      </c>
    </row>
    <row r="574" spans="2:9" x14ac:dyDescent="0.3">
      <c r="B574" s="164" t="s">
        <v>20</v>
      </c>
      <c r="C574" s="163" t="s">
        <v>884</v>
      </c>
      <c r="D574" s="163" t="s">
        <v>582</v>
      </c>
      <c r="E574" s="163" t="s">
        <v>608</v>
      </c>
      <c r="F574" s="163" t="s">
        <v>21</v>
      </c>
      <c r="G574" s="162">
        <v>85000</v>
      </c>
      <c r="H574" s="162">
        <v>84770</v>
      </c>
      <c r="I574" s="161">
        <v>99.729411764705873</v>
      </c>
    </row>
    <row r="575" spans="2:9" x14ac:dyDescent="0.3">
      <c r="B575" s="164" t="s">
        <v>159</v>
      </c>
      <c r="C575" s="163" t="s">
        <v>884</v>
      </c>
      <c r="D575" s="163" t="s">
        <v>582</v>
      </c>
      <c r="E575" s="163" t="s">
        <v>608</v>
      </c>
      <c r="F575" s="163" t="s">
        <v>160</v>
      </c>
      <c r="G575" s="162">
        <v>2372000</v>
      </c>
      <c r="H575" s="162">
        <v>2370873.85</v>
      </c>
      <c r="I575" s="161">
        <v>99.952523187183814</v>
      </c>
    </row>
    <row r="576" spans="2:9" x14ac:dyDescent="0.3">
      <c r="B576" s="164" t="s">
        <v>609</v>
      </c>
      <c r="C576" s="163" t="s">
        <v>884</v>
      </c>
      <c r="D576" s="163" t="s">
        <v>582</v>
      </c>
      <c r="E576" s="163" t="s">
        <v>610</v>
      </c>
      <c r="F576" s="163"/>
      <c r="G576" s="162">
        <v>4193703.28</v>
      </c>
      <c r="H576" s="162">
        <v>4161765.79</v>
      </c>
      <c r="I576" s="161">
        <v>99.238441828912613</v>
      </c>
    </row>
    <row r="577" spans="2:9" x14ac:dyDescent="0.3">
      <c r="B577" s="164" t="s">
        <v>159</v>
      </c>
      <c r="C577" s="163" t="s">
        <v>884</v>
      </c>
      <c r="D577" s="163" t="s">
        <v>582</v>
      </c>
      <c r="E577" s="163" t="s">
        <v>610</v>
      </c>
      <c r="F577" s="163" t="s">
        <v>160</v>
      </c>
      <c r="G577" s="162">
        <v>4193703.28</v>
      </c>
      <c r="H577" s="162">
        <v>4161765.79</v>
      </c>
      <c r="I577" s="161">
        <v>99.238441828912613</v>
      </c>
    </row>
    <row r="578" spans="2:9" ht="20.399999999999999" x14ac:dyDescent="0.3">
      <c r="B578" s="164" t="s">
        <v>611</v>
      </c>
      <c r="C578" s="163" t="s">
        <v>884</v>
      </c>
      <c r="D578" s="163" t="s">
        <v>582</v>
      </c>
      <c r="E578" s="163" t="s">
        <v>612</v>
      </c>
      <c r="F578" s="163"/>
      <c r="G578" s="162">
        <v>1332600</v>
      </c>
      <c r="H578" s="162">
        <v>1226400</v>
      </c>
      <c r="I578" s="161">
        <v>92.030616839261597</v>
      </c>
    </row>
    <row r="579" spans="2:9" x14ac:dyDescent="0.3">
      <c r="B579" s="164" t="s">
        <v>20</v>
      </c>
      <c r="C579" s="163" t="s">
        <v>884</v>
      </c>
      <c r="D579" s="163" t="s">
        <v>582</v>
      </c>
      <c r="E579" s="163" t="s">
        <v>612</v>
      </c>
      <c r="F579" s="163" t="s">
        <v>21</v>
      </c>
      <c r="G579" s="162">
        <v>255000</v>
      </c>
      <c r="H579" s="162">
        <v>148800</v>
      </c>
      <c r="I579" s="161">
        <v>58.352941176470587</v>
      </c>
    </row>
    <row r="580" spans="2:9" x14ac:dyDescent="0.3">
      <c r="B580" s="164" t="s">
        <v>159</v>
      </c>
      <c r="C580" s="163" t="s">
        <v>884</v>
      </c>
      <c r="D580" s="163" t="s">
        <v>582</v>
      </c>
      <c r="E580" s="163" t="s">
        <v>612</v>
      </c>
      <c r="F580" s="163" t="s">
        <v>160</v>
      </c>
      <c r="G580" s="162">
        <v>1077600</v>
      </c>
      <c r="H580" s="162">
        <v>1077600</v>
      </c>
      <c r="I580" s="161">
        <v>100</v>
      </c>
    </row>
    <row r="581" spans="2:9" ht="40.799999999999997" x14ac:dyDescent="0.3">
      <c r="B581" s="164" t="s">
        <v>613</v>
      </c>
      <c r="C581" s="163" t="s">
        <v>884</v>
      </c>
      <c r="D581" s="163" t="s">
        <v>582</v>
      </c>
      <c r="E581" s="163" t="s">
        <v>614</v>
      </c>
      <c r="F581" s="163"/>
      <c r="G581" s="162">
        <v>2697153</v>
      </c>
      <c r="H581" s="162">
        <v>2697152.99</v>
      </c>
      <c r="I581" s="161">
        <v>99.999999629238687</v>
      </c>
    </row>
    <row r="582" spans="2:9" x14ac:dyDescent="0.3">
      <c r="B582" s="164" t="s">
        <v>20</v>
      </c>
      <c r="C582" s="163" t="s">
        <v>884</v>
      </c>
      <c r="D582" s="163" t="s">
        <v>582</v>
      </c>
      <c r="E582" s="163" t="s">
        <v>614</v>
      </c>
      <c r="F582" s="163" t="s">
        <v>21</v>
      </c>
      <c r="G582" s="162">
        <v>2697153</v>
      </c>
      <c r="H582" s="162">
        <v>2697152.99</v>
      </c>
      <c r="I582" s="161">
        <v>99.999999629238687</v>
      </c>
    </row>
    <row r="583" spans="2:9" ht="20.399999999999999" x14ac:dyDescent="0.3">
      <c r="B583" s="164" t="s">
        <v>615</v>
      </c>
      <c r="C583" s="163" t="s">
        <v>884</v>
      </c>
      <c r="D583" s="163" t="s">
        <v>582</v>
      </c>
      <c r="E583" s="163" t="s">
        <v>616</v>
      </c>
      <c r="F583" s="163"/>
      <c r="G583" s="162">
        <v>17753640</v>
      </c>
      <c r="H583" s="162">
        <v>17753632.289999999</v>
      </c>
      <c r="I583" s="161">
        <v>99.999956572286024</v>
      </c>
    </row>
    <row r="584" spans="2:9" x14ac:dyDescent="0.3">
      <c r="B584" s="164" t="s">
        <v>617</v>
      </c>
      <c r="C584" s="163" t="s">
        <v>884</v>
      </c>
      <c r="D584" s="163" t="s">
        <v>582</v>
      </c>
      <c r="E584" s="163" t="s">
        <v>618</v>
      </c>
      <c r="F584" s="163"/>
      <c r="G584" s="162">
        <v>17753640</v>
      </c>
      <c r="H584" s="162">
        <v>17753632.289999999</v>
      </c>
      <c r="I584" s="161">
        <v>99.999956572286024</v>
      </c>
    </row>
    <row r="585" spans="2:9" x14ac:dyDescent="0.3">
      <c r="B585" s="164" t="s">
        <v>20</v>
      </c>
      <c r="C585" s="163" t="s">
        <v>884</v>
      </c>
      <c r="D585" s="163" t="s">
        <v>582</v>
      </c>
      <c r="E585" s="163" t="s">
        <v>618</v>
      </c>
      <c r="F585" s="163" t="s">
        <v>21</v>
      </c>
      <c r="G585" s="162">
        <v>1820020</v>
      </c>
      <c r="H585" s="162">
        <v>1820012.7</v>
      </c>
      <c r="I585" s="161">
        <v>99.999598905506531</v>
      </c>
    </row>
    <row r="586" spans="2:9" x14ac:dyDescent="0.3">
      <c r="B586" s="164" t="s">
        <v>159</v>
      </c>
      <c r="C586" s="163" t="s">
        <v>884</v>
      </c>
      <c r="D586" s="163" t="s">
        <v>582</v>
      </c>
      <c r="E586" s="163" t="s">
        <v>618</v>
      </c>
      <c r="F586" s="163" t="s">
        <v>160</v>
      </c>
      <c r="G586" s="162">
        <v>15933620</v>
      </c>
      <c r="H586" s="162">
        <v>15933619.59</v>
      </c>
      <c r="I586" s="161">
        <v>99.999997426824535</v>
      </c>
    </row>
    <row r="587" spans="2:9" ht="20.399999999999999" x14ac:dyDescent="0.3">
      <c r="B587" s="164" t="s">
        <v>619</v>
      </c>
      <c r="C587" s="163" t="s">
        <v>884</v>
      </c>
      <c r="D587" s="163" t="s">
        <v>582</v>
      </c>
      <c r="E587" s="163" t="s">
        <v>620</v>
      </c>
      <c r="F587" s="163"/>
      <c r="G587" s="162">
        <v>6689789.6299999999</v>
      </c>
      <c r="H587" s="162">
        <v>733025.94</v>
      </c>
      <c r="I587" s="161">
        <v>10.957384021655701</v>
      </c>
    </row>
    <row r="588" spans="2:9" ht="20.399999999999999" x14ac:dyDescent="0.3">
      <c r="B588" s="164" t="s">
        <v>56</v>
      </c>
      <c r="C588" s="163" t="s">
        <v>884</v>
      </c>
      <c r="D588" s="163" t="s">
        <v>582</v>
      </c>
      <c r="E588" s="163" t="s">
        <v>621</v>
      </c>
      <c r="F588" s="163"/>
      <c r="G588" s="162">
        <v>6689789.6299999999</v>
      </c>
      <c r="H588" s="162">
        <v>733025.94</v>
      </c>
      <c r="I588" s="161">
        <v>10.957384021655701</v>
      </c>
    </row>
    <row r="589" spans="2:9" x14ac:dyDescent="0.3">
      <c r="B589" s="164" t="s">
        <v>20</v>
      </c>
      <c r="C589" s="163" t="s">
        <v>884</v>
      </c>
      <c r="D589" s="163" t="s">
        <v>582</v>
      </c>
      <c r="E589" s="163" t="s">
        <v>621</v>
      </c>
      <c r="F589" s="163" t="s">
        <v>21</v>
      </c>
      <c r="G589" s="162">
        <v>6689789.6299999999</v>
      </c>
      <c r="H589" s="162">
        <v>733025.94</v>
      </c>
      <c r="I589" s="161">
        <v>10.957384021655701</v>
      </c>
    </row>
    <row r="590" spans="2:9" x14ac:dyDescent="0.3">
      <c r="B590" s="164" t="s">
        <v>341</v>
      </c>
      <c r="C590" s="163" t="s">
        <v>884</v>
      </c>
      <c r="D590" s="163" t="s">
        <v>582</v>
      </c>
      <c r="E590" s="163" t="s">
        <v>622</v>
      </c>
      <c r="F590" s="163"/>
      <c r="G590" s="162">
        <v>2945780</v>
      </c>
      <c r="H590" s="162">
        <v>2945780</v>
      </c>
      <c r="I590" s="161">
        <v>100</v>
      </c>
    </row>
    <row r="591" spans="2:9" ht="20.399999999999999" x14ac:dyDescent="0.3">
      <c r="B591" s="164" t="s">
        <v>611</v>
      </c>
      <c r="C591" s="163" t="s">
        <v>884</v>
      </c>
      <c r="D591" s="163" t="s">
        <v>582</v>
      </c>
      <c r="E591" s="163" t="s">
        <v>623</v>
      </c>
      <c r="F591" s="163"/>
      <c r="G591" s="162">
        <v>2945780</v>
      </c>
      <c r="H591" s="162">
        <v>2945780</v>
      </c>
      <c r="I591" s="161">
        <v>100</v>
      </c>
    </row>
    <row r="592" spans="2:9" x14ac:dyDescent="0.3">
      <c r="B592" s="164" t="s">
        <v>159</v>
      </c>
      <c r="C592" s="163" t="s">
        <v>884</v>
      </c>
      <c r="D592" s="163" t="s">
        <v>582</v>
      </c>
      <c r="E592" s="163" t="s">
        <v>623</v>
      </c>
      <c r="F592" s="163" t="s">
        <v>160</v>
      </c>
      <c r="G592" s="162">
        <v>2945780</v>
      </c>
      <c r="H592" s="162">
        <v>2945780</v>
      </c>
      <c r="I592" s="161">
        <v>100</v>
      </c>
    </row>
    <row r="593" spans="2:9" x14ac:dyDescent="0.3">
      <c r="B593" s="164" t="s">
        <v>624</v>
      </c>
      <c r="C593" s="163" t="s">
        <v>884</v>
      </c>
      <c r="D593" s="163" t="s">
        <v>582</v>
      </c>
      <c r="E593" s="163" t="s">
        <v>625</v>
      </c>
      <c r="F593" s="163"/>
      <c r="G593" s="162">
        <v>607010228.61000001</v>
      </c>
      <c r="H593" s="162">
        <v>400727884.33999997</v>
      </c>
      <c r="I593" s="161">
        <v>66.016660914863252</v>
      </c>
    </row>
    <row r="594" spans="2:9" ht="20.399999999999999" x14ac:dyDescent="0.3">
      <c r="B594" s="164" t="s">
        <v>626</v>
      </c>
      <c r="C594" s="163" t="s">
        <v>884</v>
      </c>
      <c r="D594" s="163" t="s">
        <v>582</v>
      </c>
      <c r="E594" s="163" t="s">
        <v>627</v>
      </c>
      <c r="F594" s="163"/>
      <c r="G594" s="162">
        <v>3290478.98</v>
      </c>
      <c r="H594" s="162">
        <v>3290478.98</v>
      </c>
      <c r="I594" s="161">
        <v>100</v>
      </c>
    </row>
    <row r="595" spans="2:9" x14ac:dyDescent="0.3">
      <c r="B595" s="164" t="s">
        <v>159</v>
      </c>
      <c r="C595" s="163" t="s">
        <v>884</v>
      </c>
      <c r="D595" s="163" t="s">
        <v>582</v>
      </c>
      <c r="E595" s="163" t="s">
        <v>627</v>
      </c>
      <c r="F595" s="163" t="s">
        <v>160</v>
      </c>
      <c r="G595" s="162">
        <v>3290478.98</v>
      </c>
      <c r="H595" s="162">
        <v>3290478.98</v>
      </c>
      <c r="I595" s="161">
        <v>100</v>
      </c>
    </row>
    <row r="596" spans="2:9" ht="20.399999999999999" x14ac:dyDescent="0.3">
      <c r="B596" s="164" t="s">
        <v>628</v>
      </c>
      <c r="C596" s="163" t="s">
        <v>884</v>
      </c>
      <c r="D596" s="163" t="s">
        <v>582</v>
      </c>
      <c r="E596" s="163" t="s">
        <v>629</v>
      </c>
      <c r="F596" s="163"/>
      <c r="G596" s="162">
        <v>13286040</v>
      </c>
      <c r="H596" s="162">
        <v>4259280.9400000004</v>
      </c>
      <c r="I596" s="161">
        <v>32.058317903604092</v>
      </c>
    </row>
    <row r="597" spans="2:9" x14ac:dyDescent="0.3">
      <c r="B597" s="164" t="s">
        <v>20</v>
      </c>
      <c r="C597" s="163" t="s">
        <v>884</v>
      </c>
      <c r="D597" s="163" t="s">
        <v>582</v>
      </c>
      <c r="E597" s="163" t="s">
        <v>629</v>
      </c>
      <c r="F597" s="163" t="s">
        <v>21</v>
      </c>
      <c r="G597" s="162">
        <v>13286040</v>
      </c>
      <c r="H597" s="162">
        <v>4259280.9400000004</v>
      </c>
      <c r="I597" s="161">
        <v>32.058317903604092</v>
      </c>
    </row>
    <row r="598" spans="2:9" x14ac:dyDescent="0.3">
      <c r="B598" s="164" t="s">
        <v>630</v>
      </c>
      <c r="C598" s="163" t="s">
        <v>884</v>
      </c>
      <c r="D598" s="163" t="s">
        <v>582</v>
      </c>
      <c r="E598" s="163" t="s">
        <v>631</v>
      </c>
      <c r="F598" s="163"/>
      <c r="G598" s="162">
        <v>1985389.63</v>
      </c>
      <c r="H598" s="162">
        <v>1984519.5</v>
      </c>
      <c r="I598" s="161">
        <v>99.956173338127101</v>
      </c>
    </row>
    <row r="599" spans="2:9" x14ac:dyDescent="0.3">
      <c r="B599" s="164" t="s">
        <v>159</v>
      </c>
      <c r="C599" s="163" t="s">
        <v>884</v>
      </c>
      <c r="D599" s="163" t="s">
        <v>582</v>
      </c>
      <c r="E599" s="163" t="s">
        <v>631</v>
      </c>
      <c r="F599" s="163" t="s">
        <v>160</v>
      </c>
      <c r="G599" s="162">
        <v>1985389.63</v>
      </c>
      <c r="H599" s="162">
        <v>1984519.5</v>
      </c>
      <c r="I599" s="161">
        <v>99.956173338127101</v>
      </c>
    </row>
    <row r="600" spans="2:9" ht="20.399999999999999" x14ac:dyDescent="0.3">
      <c r="B600" s="164" t="s">
        <v>632</v>
      </c>
      <c r="C600" s="163" t="s">
        <v>884</v>
      </c>
      <c r="D600" s="163" t="s">
        <v>582</v>
      </c>
      <c r="E600" s="163" t="s">
        <v>633</v>
      </c>
      <c r="F600" s="163"/>
      <c r="G600" s="162">
        <v>588448320</v>
      </c>
      <c r="H600" s="162">
        <v>391193604.92000002</v>
      </c>
      <c r="I600" s="161">
        <v>66.478837924118807</v>
      </c>
    </row>
    <row r="601" spans="2:9" x14ac:dyDescent="0.3">
      <c r="B601" s="164" t="s">
        <v>20</v>
      </c>
      <c r="C601" s="163" t="s">
        <v>884</v>
      </c>
      <c r="D601" s="163" t="s">
        <v>582</v>
      </c>
      <c r="E601" s="163" t="s">
        <v>633</v>
      </c>
      <c r="F601" s="163" t="s">
        <v>21</v>
      </c>
      <c r="G601" s="162">
        <v>129848988.83</v>
      </c>
      <c r="H601" s="162">
        <v>125588228.43000001</v>
      </c>
      <c r="I601" s="161">
        <v>96.718680339068158</v>
      </c>
    </row>
    <row r="602" spans="2:9" x14ac:dyDescent="0.3">
      <c r="B602" s="164" t="s">
        <v>371</v>
      </c>
      <c r="C602" s="163" t="s">
        <v>884</v>
      </c>
      <c r="D602" s="163" t="s">
        <v>582</v>
      </c>
      <c r="E602" s="163" t="s">
        <v>633</v>
      </c>
      <c r="F602" s="163" t="s">
        <v>372</v>
      </c>
      <c r="G602" s="162">
        <v>458599331.17000002</v>
      </c>
      <c r="H602" s="162">
        <v>265605376.49000001</v>
      </c>
      <c r="I602" s="161">
        <v>57.916651516341112</v>
      </c>
    </row>
    <row r="603" spans="2:9" x14ac:dyDescent="0.3">
      <c r="B603" s="164" t="s">
        <v>634</v>
      </c>
      <c r="C603" s="163" t="s">
        <v>884</v>
      </c>
      <c r="D603" s="163" t="s">
        <v>582</v>
      </c>
      <c r="E603" s="163" t="s">
        <v>635</v>
      </c>
      <c r="F603" s="163"/>
      <c r="G603" s="162">
        <v>2939700</v>
      </c>
      <c r="H603" s="162">
        <v>2939697.23</v>
      </c>
      <c r="I603" s="161">
        <v>99.9999057726979</v>
      </c>
    </row>
    <row r="604" spans="2:9" ht="20.399999999999999" x14ac:dyDescent="0.3">
      <c r="B604" s="164" t="s">
        <v>636</v>
      </c>
      <c r="C604" s="163" t="s">
        <v>884</v>
      </c>
      <c r="D604" s="163" t="s">
        <v>582</v>
      </c>
      <c r="E604" s="163" t="s">
        <v>637</v>
      </c>
      <c r="F604" s="163"/>
      <c r="G604" s="162">
        <v>2939700</v>
      </c>
      <c r="H604" s="162">
        <v>2939697.23</v>
      </c>
      <c r="I604" s="161">
        <v>99.9999057726979</v>
      </c>
    </row>
    <row r="605" spans="2:9" x14ac:dyDescent="0.3">
      <c r="B605" s="164" t="s">
        <v>159</v>
      </c>
      <c r="C605" s="163" t="s">
        <v>884</v>
      </c>
      <c r="D605" s="163" t="s">
        <v>582</v>
      </c>
      <c r="E605" s="163" t="s">
        <v>637</v>
      </c>
      <c r="F605" s="163" t="s">
        <v>160</v>
      </c>
      <c r="G605" s="162">
        <v>2939700</v>
      </c>
      <c r="H605" s="162">
        <v>2939697.23</v>
      </c>
      <c r="I605" s="161">
        <v>99.9999057726979</v>
      </c>
    </row>
    <row r="606" spans="2:9" x14ac:dyDescent="0.3">
      <c r="B606" s="164" t="s">
        <v>143</v>
      </c>
      <c r="C606" s="163" t="s">
        <v>884</v>
      </c>
      <c r="D606" s="163" t="s">
        <v>582</v>
      </c>
      <c r="E606" s="163" t="s">
        <v>144</v>
      </c>
      <c r="F606" s="163"/>
      <c r="G606" s="162">
        <v>1500000</v>
      </c>
      <c r="H606" s="162">
        <v>0</v>
      </c>
      <c r="I606" s="161">
        <v>0</v>
      </c>
    </row>
    <row r="607" spans="2:9" ht="20.399999999999999" x14ac:dyDescent="0.3">
      <c r="B607" s="164" t="s">
        <v>145</v>
      </c>
      <c r="C607" s="163" t="s">
        <v>884</v>
      </c>
      <c r="D607" s="163" t="s">
        <v>582</v>
      </c>
      <c r="E607" s="163" t="s">
        <v>146</v>
      </c>
      <c r="F607" s="163"/>
      <c r="G607" s="162">
        <v>1500000</v>
      </c>
      <c r="H607" s="162">
        <v>0</v>
      </c>
      <c r="I607" s="161">
        <v>0</v>
      </c>
    </row>
    <row r="608" spans="2:9" x14ac:dyDescent="0.3">
      <c r="B608" s="164" t="s">
        <v>147</v>
      </c>
      <c r="C608" s="163" t="s">
        <v>884</v>
      </c>
      <c r="D608" s="163" t="s">
        <v>582</v>
      </c>
      <c r="E608" s="163" t="s">
        <v>148</v>
      </c>
      <c r="F608" s="163"/>
      <c r="G608" s="162">
        <v>1500000</v>
      </c>
      <c r="H608" s="162">
        <v>0</v>
      </c>
      <c r="I608" s="161">
        <v>0</v>
      </c>
    </row>
    <row r="609" spans="2:9" ht="20.399999999999999" x14ac:dyDescent="0.3">
      <c r="B609" s="164" t="s">
        <v>638</v>
      </c>
      <c r="C609" s="163" t="s">
        <v>884</v>
      </c>
      <c r="D609" s="163" t="s">
        <v>582</v>
      </c>
      <c r="E609" s="163" t="s">
        <v>639</v>
      </c>
      <c r="F609" s="163"/>
      <c r="G609" s="162">
        <v>1500000</v>
      </c>
      <c r="H609" s="162">
        <v>0</v>
      </c>
      <c r="I609" s="161">
        <v>0</v>
      </c>
    </row>
    <row r="610" spans="2:9" x14ac:dyDescent="0.3">
      <c r="B610" s="164" t="s">
        <v>20</v>
      </c>
      <c r="C610" s="163" t="s">
        <v>884</v>
      </c>
      <c r="D610" s="163" t="s">
        <v>582</v>
      </c>
      <c r="E610" s="163" t="s">
        <v>639</v>
      </c>
      <c r="F610" s="163" t="s">
        <v>21</v>
      </c>
      <c r="G610" s="162">
        <v>1500000</v>
      </c>
      <c r="H610" s="162">
        <v>0</v>
      </c>
      <c r="I610" s="161">
        <v>0</v>
      </c>
    </row>
    <row r="611" spans="2:9" x14ac:dyDescent="0.3">
      <c r="B611" s="164" t="s">
        <v>10</v>
      </c>
      <c r="C611" s="163" t="s">
        <v>884</v>
      </c>
      <c r="D611" s="163" t="s">
        <v>582</v>
      </c>
      <c r="E611" s="163" t="s">
        <v>11</v>
      </c>
      <c r="F611" s="163"/>
      <c r="G611" s="162">
        <v>150000</v>
      </c>
      <c r="H611" s="162">
        <v>150000</v>
      </c>
      <c r="I611" s="161">
        <v>100</v>
      </c>
    </row>
    <row r="612" spans="2:9" x14ac:dyDescent="0.3">
      <c r="B612" s="164" t="s">
        <v>256</v>
      </c>
      <c r="C612" s="163" t="s">
        <v>884</v>
      </c>
      <c r="D612" s="163" t="s">
        <v>582</v>
      </c>
      <c r="E612" s="163" t="s">
        <v>257</v>
      </c>
      <c r="F612" s="163"/>
      <c r="G612" s="162">
        <v>150000</v>
      </c>
      <c r="H612" s="162">
        <v>150000</v>
      </c>
      <c r="I612" s="161">
        <v>100</v>
      </c>
    </row>
    <row r="613" spans="2:9" x14ac:dyDescent="0.3">
      <c r="B613" s="164" t="s">
        <v>159</v>
      </c>
      <c r="C613" s="163" t="s">
        <v>884</v>
      </c>
      <c r="D613" s="163" t="s">
        <v>582</v>
      </c>
      <c r="E613" s="163" t="s">
        <v>257</v>
      </c>
      <c r="F613" s="163" t="s">
        <v>160</v>
      </c>
      <c r="G613" s="162">
        <v>150000</v>
      </c>
      <c r="H613" s="162">
        <v>150000</v>
      </c>
      <c r="I613" s="161">
        <v>100</v>
      </c>
    </row>
    <row r="614" spans="2:9" x14ac:dyDescent="0.3">
      <c r="B614" s="164" t="s">
        <v>640</v>
      </c>
      <c r="C614" s="163" t="s">
        <v>884</v>
      </c>
      <c r="D614" s="163" t="s">
        <v>641</v>
      </c>
      <c r="E614" s="163"/>
      <c r="F614" s="163"/>
      <c r="G614" s="162">
        <v>404984442.88999999</v>
      </c>
      <c r="H614" s="162">
        <v>403225305.14999998</v>
      </c>
      <c r="I614" s="161">
        <v>99.565628317115923</v>
      </c>
    </row>
    <row r="615" spans="2:9" x14ac:dyDescent="0.3">
      <c r="B615" s="164" t="s">
        <v>642</v>
      </c>
      <c r="C615" s="163" t="s">
        <v>884</v>
      </c>
      <c r="D615" s="163" t="s">
        <v>641</v>
      </c>
      <c r="E615" s="163" t="s">
        <v>643</v>
      </c>
      <c r="F615" s="163"/>
      <c r="G615" s="162">
        <v>227283249.88999999</v>
      </c>
      <c r="H615" s="162">
        <v>225574501.15000001</v>
      </c>
      <c r="I615" s="161">
        <v>99.248185363053821</v>
      </c>
    </row>
    <row r="616" spans="2:9" x14ac:dyDescent="0.3">
      <c r="B616" s="164" t="s">
        <v>644</v>
      </c>
      <c r="C616" s="163" t="s">
        <v>884</v>
      </c>
      <c r="D616" s="163" t="s">
        <v>641</v>
      </c>
      <c r="E616" s="163" t="s">
        <v>645</v>
      </c>
      <c r="F616" s="163"/>
      <c r="G616" s="162">
        <v>227283249.88999999</v>
      </c>
      <c r="H616" s="162">
        <v>225574501.15000001</v>
      </c>
      <c r="I616" s="161">
        <v>99.248185363053821</v>
      </c>
    </row>
    <row r="617" spans="2:9" ht="30.6" x14ac:dyDescent="0.3">
      <c r="B617" s="164" t="s">
        <v>646</v>
      </c>
      <c r="C617" s="163" t="s">
        <v>884</v>
      </c>
      <c r="D617" s="163" t="s">
        <v>641</v>
      </c>
      <c r="E617" s="163" t="s">
        <v>647</v>
      </c>
      <c r="F617" s="163"/>
      <c r="G617" s="162">
        <v>103029076</v>
      </c>
      <c r="H617" s="162">
        <v>102937343</v>
      </c>
      <c r="I617" s="161">
        <v>99.910963969045014</v>
      </c>
    </row>
    <row r="618" spans="2:9" x14ac:dyDescent="0.3">
      <c r="B618" s="164" t="s">
        <v>131</v>
      </c>
      <c r="C618" s="163" t="s">
        <v>884</v>
      </c>
      <c r="D618" s="163" t="s">
        <v>641</v>
      </c>
      <c r="E618" s="163" t="s">
        <v>648</v>
      </c>
      <c r="F618" s="163"/>
      <c r="G618" s="162">
        <v>98745000</v>
      </c>
      <c r="H618" s="162">
        <v>98745000</v>
      </c>
      <c r="I618" s="161">
        <v>100</v>
      </c>
    </row>
    <row r="619" spans="2:9" x14ac:dyDescent="0.3">
      <c r="B619" s="164" t="s">
        <v>159</v>
      </c>
      <c r="C619" s="163" t="s">
        <v>884</v>
      </c>
      <c r="D619" s="163" t="s">
        <v>641</v>
      </c>
      <c r="E619" s="163" t="s">
        <v>648</v>
      </c>
      <c r="F619" s="163" t="s">
        <v>160</v>
      </c>
      <c r="G619" s="162">
        <v>98745000</v>
      </c>
      <c r="H619" s="162">
        <v>98745000</v>
      </c>
      <c r="I619" s="161">
        <v>100</v>
      </c>
    </row>
    <row r="620" spans="2:9" ht="40.799999999999997" x14ac:dyDescent="0.3">
      <c r="B620" s="164" t="s">
        <v>649</v>
      </c>
      <c r="C620" s="163" t="s">
        <v>884</v>
      </c>
      <c r="D620" s="163" t="s">
        <v>641</v>
      </c>
      <c r="E620" s="163" t="s">
        <v>650</v>
      </c>
      <c r="F620" s="163"/>
      <c r="G620" s="162">
        <v>100000</v>
      </c>
      <c r="H620" s="162">
        <v>18267</v>
      </c>
      <c r="I620" s="161">
        <v>18.266999999999999</v>
      </c>
    </row>
    <row r="621" spans="2:9" x14ac:dyDescent="0.3">
      <c r="B621" s="164" t="s">
        <v>159</v>
      </c>
      <c r="C621" s="163" t="s">
        <v>884</v>
      </c>
      <c r="D621" s="163" t="s">
        <v>641</v>
      </c>
      <c r="E621" s="163" t="s">
        <v>650</v>
      </c>
      <c r="F621" s="163" t="s">
        <v>160</v>
      </c>
      <c r="G621" s="162">
        <v>100000</v>
      </c>
      <c r="H621" s="162">
        <v>18267</v>
      </c>
      <c r="I621" s="161">
        <v>18.266999999999999</v>
      </c>
    </row>
    <row r="622" spans="2:9" x14ac:dyDescent="0.3">
      <c r="B622" s="164" t="s">
        <v>651</v>
      </c>
      <c r="C622" s="163" t="s">
        <v>884</v>
      </c>
      <c r="D622" s="163" t="s">
        <v>641</v>
      </c>
      <c r="E622" s="163" t="s">
        <v>652</v>
      </c>
      <c r="F622" s="163"/>
      <c r="G622" s="162">
        <v>3969626</v>
      </c>
      <c r="H622" s="162">
        <v>3969626</v>
      </c>
      <c r="I622" s="161">
        <v>100</v>
      </c>
    </row>
    <row r="623" spans="2:9" x14ac:dyDescent="0.3">
      <c r="B623" s="164" t="s">
        <v>159</v>
      </c>
      <c r="C623" s="163" t="s">
        <v>884</v>
      </c>
      <c r="D623" s="163" t="s">
        <v>641</v>
      </c>
      <c r="E623" s="163" t="s">
        <v>652</v>
      </c>
      <c r="F623" s="163" t="s">
        <v>160</v>
      </c>
      <c r="G623" s="162">
        <v>3969626</v>
      </c>
      <c r="H623" s="162">
        <v>3969626</v>
      </c>
      <c r="I623" s="161">
        <v>100</v>
      </c>
    </row>
    <row r="624" spans="2:9" ht="20.399999999999999" x14ac:dyDescent="0.3">
      <c r="B624" s="164" t="s">
        <v>56</v>
      </c>
      <c r="C624" s="163" t="s">
        <v>884</v>
      </c>
      <c r="D624" s="163" t="s">
        <v>641</v>
      </c>
      <c r="E624" s="163" t="s">
        <v>653</v>
      </c>
      <c r="F624" s="163"/>
      <c r="G624" s="162">
        <v>214450</v>
      </c>
      <c r="H624" s="162">
        <v>204450</v>
      </c>
      <c r="I624" s="161">
        <v>95.336908370249475</v>
      </c>
    </row>
    <row r="625" spans="2:9" x14ac:dyDescent="0.3">
      <c r="B625" s="164" t="s">
        <v>159</v>
      </c>
      <c r="C625" s="163" t="s">
        <v>884</v>
      </c>
      <c r="D625" s="163" t="s">
        <v>641</v>
      </c>
      <c r="E625" s="163" t="s">
        <v>653</v>
      </c>
      <c r="F625" s="163" t="s">
        <v>160</v>
      </c>
      <c r="G625" s="162">
        <v>214450</v>
      </c>
      <c r="H625" s="162">
        <v>204450</v>
      </c>
      <c r="I625" s="161">
        <v>95.336908370249475</v>
      </c>
    </row>
    <row r="626" spans="2:9" ht="20.399999999999999" x14ac:dyDescent="0.3">
      <c r="B626" s="164" t="s">
        <v>654</v>
      </c>
      <c r="C626" s="163" t="s">
        <v>884</v>
      </c>
      <c r="D626" s="163" t="s">
        <v>641</v>
      </c>
      <c r="E626" s="163" t="s">
        <v>655</v>
      </c>
      <c r="F626" s="163"/>
      <c r="G626" s="162">
        <v>11191700</v>
      </c>
      <c r="H626" s="162">
        <v>11162949.039999999</v>
      </c>
      <c r="I626" s="161">
        <v>99.743104622175352</v>
      </c>
    </row>
    <row r="627" spans="2:9" ht="30.6" x14ac:dyDescent="0.3">
      <c r="B627" s="164" t="s">
        <v>656</v>
      </c>
      <c r="C627" s="163" t="s">
        <v>884</v>
      </c>
      <c r="D627" s="163" t="s">
        <v>641</v>
      </c>
      <c r="E627" s="163" t="s">
        <v>657</v>
      </c>
      <c r="F627" s="163"/>
      <c r="G627" s="162">
        <v>28652</v>
      </c>
      <c r="H627" s="162">
        <v>0</v>
      </c>
      <c r="I627" s="161">
        <v>0</v>
      </c>
    </row>
    <row r="628" spans="2:9" x14ac:dyDescent="0.3">
      <c r="B628" s="164" t="s">
        <v>159</v>
      </c>
      <c r="C628" s="163" t="s">
        <v>884</v>
      </c>
      <c r="D628" s="163" t="s">
        <v>641</v>
      </c>
      <c r="E628" s="163" t="s">
        <v>657</v>
      </c>
      <c r="F628" s="163" t="s">
        <v>160</v>
      </c>
      <c r="G628" s="162">
        <v>28652</v>
      </c>
      <c r="H628" s="162">
        <v>0</v>
      </c>
      <c r="I628" s="161">
        <v>0</v>
      </c>
    </row>
    <row r="629" spans="2:9" ht="30.6" x14ac:dyDescent="0.3">
      <c r="B629" s="164" t="s">
        <v>658</v>
      </c>
      <c r="C629" s="163" t="s">
        <v>884</v>
      </c>
      <c r="D629" s="163" t="s">
        <v>641</v>
      </c>
      <c r="E629" s="163" t="s">
        <v>659</v>
      </c>
      <c r="F629" s="163"/>
      <c r="G629" s="162">
        <v>11163048</v>
      </c>
      <c r="H629" s="162">
        <v>11162949.039999999</v>
      </c>
      <c r="I629" s="161">
        <v>99.999113503767063</v>
      </c>
    </row>
    <row r="630" spans="2:9" x14ac:dyDescent="0.3">
      <c r="B630" s="164" t="s">
        <v>159</v>
      </c>
      <c r="C630" s="163" t="s">
        <v>884</v>
      </c>
      <c r="D630" s="163" t="s">
        <v>641</v>
      </c>
      <c r="E630" s="163" t="s">
        <v>659</v>
      </c>
      <c r="F630" s="163" t="s">
        <v>160</v>
      </c>
      <c r="G630" s="162">
        <v>11163048</v>
      </c>
      <c r="H630" s="162">
        <v>11162949.039999999</v>
      </c>
      <c r="I630" s="161">
        <v>99.999113503767063</v>
      </c>
    </row>
    <row r="631" spans="2:9" x14ac:dyDescent="0.3">
      <c r="B631" s="164" t="s">
        <v>660</v>
      </c>
      <c r="C631" s="163" t="s">
        <v>884</v>
      </c>
      <c r="D631" s="163" t="s">
        <v>641</v>
      </c>
      <c r="E631" s="163" t="s">
        <v>661</v>
      </c>
      <c r="F631" s="163"/>
      <c r="G631" s="162">
        <v>113062473.89</v>
      </c>
      <c r="H631" s="162">
        <v>111474209.11</v>
      </c>
      <c r="I631" s="161">
        <v>98.595232595436357</v>
      </c>
    </row>
    <row r="632" spans="2:9" ht="20.399999999999999" x14ac:dyDescent="0.3">
      <c r="B632" s="164" t="s">
        <v>662</v>
      </c>
      <c r="C632" s="163" t="s">
        <v>884</v>
      </c>
      <c r="D632" s="163" t="s">
        <v>641</v>
      </c>
      <c r="E632" s="163" t="s">
        <v>663</v>
      </c>
      <c r="F632" s="163"/>
      <c r="G632" s="162">
        <v>603100</v>
      </c>
      <c r="H632" s="162">
        <v>0</v>
      </c>
      <c r="I632" s="161">
        <v>0</v>
      </c>
    </row>
    <row r="633" spans="2:9" x14ac:dyDescent="0.3">
      <c r="B633" s="164" t="s">
        <v>159</v>
      </c>
      <c r="C633" s="163" t="s">
        <v>884</v>
      </c>
      <c r="D633" s="163" t="s">
        <v>641</v>
      </c>
      <c r="E633" s="163" t="s">
        <v>663</v>
      </c>
      <c r="F633" s="163" t="s">
        <v>160</v>
      </c>
      <c r="G633" s="162">
        <v>603100</v>
      </c>
      <c r="H633" s="162">
        <v>0</v>
      </c>
      <c r="I633" s="161">
        <v>0</v>
      </c>
    </row>
    <row r="634" spans="2:9" ht="20.399999999999999" x14ac:dyDescent="0.3">
      <c r="B634" s="164" t="s">
        <v>664</v>
      </c>
      <c r="C634" s="163" t="s">
        <v>884</v>
      </c>
      <c r="D634" s="163" t="s">
        <v>641</v>
      </c>
      <c r="E634" s="163" t="s">
        <v>665</v>
      </c>
      <c r="F634" s="163"/>
      <c r="G634" s="162">
        <v>51810950</v>
      </c>
      <c r="H634" s="162">
        <v>51810850</v>
      </c>
      <c r="I634" s="161">
        <v>99.999806990607198</v>
      </c>
    </row>
    <row r="635" spans="2:9" x14ac:dyDescent="0.3">
      <c r="B635" s="164" t="s">
        <v>159</v>
      </c>
      <c r="C635" s="163" t="s">
        <v>884</v>
      </c>
      <c r="D635" s="163" t="s">
        <v>641</v>
      </c>
      <c r="E635" s="163" t="s">
        <v>665</v>
      </c>
      <c r="F635" s="163" t="s">
        <v>160</v>
      </c>
      <c r="G635" s="162">
        <v>51810950</v>
      </c>
      <c r="H635" s="162">
        <v>51810850</v>
      </c>
      <c r="I635" s="161">
        <v>99.999806990607198</v>
      </c>
    </row>
    <row r="636" spans="2:9" ht="20.399999999999999" x14ac:dyDescent="0.3">
      <c r="B636" s="164" t="s">
        <v>666</v>
      </c>
      <c r="C636" s="163" t="s">
        <v>884</v>
      </c>
      <c r="D636" s="163" t="s">
        <v>641</v>
      </c>
      <c r="E636" s="163" t="s">
        <v>667</v>
      </c>
      <c r="F636" s="163"/>
      <c r="G636" s="162">
        <v>60648423.890000001</v>
      </c>
      <c r="H636" s="162">
        <v>59663359.109999999</v>
      </c>
      <c r="I636" s="161">
        <v>98.375778434429478</v>
      </c>
    </row>
    <row r="637" spans="2:9" x14ac:dyDescent="0.3">
      <c r="B637" s="164" t="s">
        <v>159</v>
      </c>
      <c r="C637" s="163" t="s">
        <v>884</v>
      </c>
      <c r="D637" s="163" t="s">
        <v>641</v>
      </c>
      <c r="E637" s="163" t="s">
        <v>667</v>
      </c>
      <c r="F637" s="163" t="s">
        <v>160</v>
      </c>
      <c r="G637" s="162">
        <v>60648423.890000001</v>
      </c>
      <c r="H637" s="162">
        <v>59663359.109999999</v>
      </c>
      <c r="I637" s="161">
        <v>98.375778434429478</v>
      </c>
    </row>
    <row r="638" spans="2:9" x14ac:dyDescent="0.3">
      <c r="B638" s="164" t="s">
        <v>28</v>
      </c>
      <c r="C638" s="163" t="s">
        <v>884</v>
      </c>
      <c r="D638" s="163" t="s">
        <v>641</v>
      </c>
      <c r="E638" s="163" t="s">
        <v>29</v>
      </c>
      <c r="F638" s="163"/>
      <c r="G638" s="162">
        <v>177701193</v>
      </c>
      <c r="H638" s="162">
        <v>177650804</v>
      </c>
      <c r="I638" s="161">
        <v>99.971643972024424</v>
      </c>
    </row>
    <row r="639" spans="2:9" x14ac:dyDescent="0.3">
      <c r="B639" s="164" t="s">
        <v>668</v>
      </c>
      <c r="C639" s="163" t="s">
        <v>884</v>
      </c>
      <c r="D639" s="163" t="s">
        <v>641</v>
      </c>
      <c r="E639" s="163" t="s">
        <v>669</v>
      </c>
      <c r="F639" s="163"/>
      <c r="G639" s="162">
        <v>177701193</v>
      </c>
      <c r="H639" s="162">
        <v>177650804</v>
      </c>
      <c r="I639" s="161">
        <v>99.971643972024424</v>
      </c>
    </row>
    <row r="640" spans="2:9" ht="20.399999999999999" x14ac:dyDescent="0.3">
      <c r="B640" s="164" t="s">
        <v>670</v>
      </c>
      <c r="C640" s="163" t="s">
        <v>884</v>
      </c>
      <c r="D640" s="163" t="s">
        <v>641</v>
      </c>
      <c r="E640" s="163" t="s">
        <v>671</v>
      </c>
      <c r="F640" s="163"/>
      <c r="G640" s="162">
        <v>174655374</v>
      </c>
      <c r="H640" s="162">
        <v>174655374</v>
      </c>
      <c r="I640" s="161">
        <v>100</v>
      </c>
    </row>
    <row r="641" spans="2:9" x14ac:dyDescent="0.3">
      <c r="B641" s="164" t="s">
        <v>131</v>
      </c>
      <c r="C641" s="163" t="s">
        <v>884</v>
      </c>
      <c r="D641" s="163" t="s">
        <v>641</v>
      </c>
      <c r="E641" s="163" t="s">
        <v>672</v>
      </c>
      <c r="F641" s="163"/>
      <c r="G641" s="162">
        <v>170064000</v>
      </c>
      <c r="H641" s="162">
        <v>170064000</v>
      </c>
      <c r="I641" s="161">
        <v>100</v>
      </c>
    </row>
    <row r="642" spans="2:9" x14ac:dyDescent="0.3">
      <c r="B642" s="164" t="s">
        <v>159</v>
      </c>
      <c r="C642" s="163" t="s">
        <v>884</v>
      </c>
      <c r="D642" s="163" t="s">
        <v>641</v>
      </c>
      <c r="E642" s="163" t="s">
        <v>672</v>
      </c>
      <c r="F642" s="163" t="s">
        <v>160</v>
      </c>
      <c r="G642" s="162">
        <v>170064000</v>
      </c>
      <c r="H642" s="162">
        <v>170064000</v>
      </c>
      <c r="I642" s="161">
        <v>100</v>
      </c>
    </row>
    <row r="643" spans="2:9" x14ac:dyDescent="0.3">
      <c r="B643" s="164" t="s">
        <v>651</v>
      </c>
      <c r="C643" s="163" t="s">
        <v>884</v>
      </c>
      <c r="D643" s="163" t="s">
        <v>641</v>
      </c>
      <c r="E643" s="163" t="s">
        <v>673</v>
      </c>
      <c r="F643" s="163"/>
      <c r="G643" s="162">
        <v>4591374</v>
      </c>
      <c r="H643" s="162">
        <v>4591374</v>
      </c>
      <c r="I643" s="161">
        <v>100</v>
      </c>
    </row>
    <row r="644" spans="2:9" x14ac:dyDescent="0.3">
      <c r="B644" s="164" t="s">
        <v>159</v>
      </c>
      <c r="C644" s="163" t="s">
        <v>884</v>
      </c>
      <c r="D644" s="163" t="s">
        <v>641</v>
      </c>
      <c r="E644" s="163" t="s">
        <v>673</v>
      </c>
      <c r="F644" s="163" t="s">
        <v>160</v>
      </c>
      <c r="G644" s="162">
        <v>4591374</v>
      </c>
      <c r="H644" s="162">
        <v>4591374</v>
      </c>
      <c r="I644" s="161">
        <v>100</v>
      </c>
    </row>
    <row r="645" spans="2:9" ht="20.399999999999999" x14ac:dyDescent="0.3">
      <c r="B645" s="164" t="s">
        <v>674</v>
      </c>
      <c r="C645" s="163" t="s">
        <v>884</v>
      </c>
      <c r="D645" s="163" t="s">
        <v>641</v>
      </c>
      <c r="E645" s="163" t="s">
        <v>675</v>
      </c>
      <c r="F645" s="163"/>
      <c r="G645" s="162">
        <v>2078819</v>
      </c>
      <c r="H645" s="162">
        <v>2028430</v>
      </c>
      <c r="I645" s="161">
        <v>97.576075646797534</v>
      </c>
    </row>
    <row r="646" spans="2:9" x14ac:dyDescent="0.3">
      <c r="B646" s="164" t="s">
        <v>557</v>
      </c>
      <c r="C646" s="163" t="s">
        <v>884</v>
      </c>
      <c r="D646" s="163" t="s">
        <v>641</v>
      </c>
      <c r="E646" s="163" t="s">
        <v>676</v>
      </c>
      <c r="F646" s="163"/>
      <c r="G646" s="162">
        <v>50000</v>
      </c>
      <c r="H646" s="162">
        <v>50000</v>
      </c>
      <c r="I646" s="161">
        <v>100</v>
      </c>
    </row>
    <row r="647" spans="2:9" x14ac:dyDescent="0.3">
      <c r="B647" s="164" t="s">
        <v>159</v>
      </c>
      <c r="C647" s="163" t="s">
        <v>884</v>
      </c>
      <c r="D647" s="163" t="s">
        <v>641</v>
      </c>
      <c r="E647" s="163" t="s">
        <v>676</v>
      </c>
      <c r="F647" s="163" t="s">
        <v>160</v>
      </c>
      <c r="G647" s="162">
        <v>50000</v>
      </c>
      <c r="H647" s="162">
        <v>50000</v>
      </c>
      <c r="I647" s="161">
        <v>100</v>
      </c>
    </row>
    <row r="648" spans="2:9" x14ac:dyDescent="0.3">
      <c r="B648" s="164" t="s">
        <v>677</v>
      </c>
      <c r="C648" s="163" t="s">
        <v>884</v>
      </c>
      <c r="D648" s="163" t="s">
        <v>641</v>
      </c>
      <c r="E648" s="163" t="s">
        <v>678</v>
      </c>
      <c r="F648" s="163"/>
      <c r="G648" s="162">
        <v>200000</v>
      </c>
      <c r="H648" s="162">
        <v>200000</v>
      </c>
      <c r="I648" s="161">
        <v>100</v>
      </c>
    </row>
    <row r="649" spans="2:9" x14ac:dyDescent="0.3">
      <c r="B649" s="164" t="s">
        <v>159</v>
      </c>
      <c r="C649" s="163" t="s">
        <v>884</v>
      </c>
      <c r="D649" s="163" t="s">
        <v>641</v>
      </c>
      <c r="E649" s="163" t="s">
        <v>678</v>
      </c>
      <c r="F649" s="163" t="s">
        <v>160</v>
      </c>
      <c r="G649" s="162">
        <v>200000</v>
      </c>
      <c r="H649" s="162">
        <v>200000</v>
      </c>
      <c r="I649" s="161">
        <v>100</v>
      </c>
    </row>
    <row r="650" spans="2:9" ht="20.399999999999999" x14ac:dyDescent="0.3">
      <c r="B650" s="164" t="s">
        <v>679</v>
      </c>
      <c r="C650" s="163" t="s">
        <v>884</v>
      </c>
      <c r="D650" s="163" t="s">
        <v>641</v>
      </c>
      <c r="E650" s="163" t="s">
        <v>680</v>
      </c>
      <c r="F650" s="163"/>
      <c r="G650" s="162">
        <v>50389</v>
      </c>
      <c r="H650" s="162">
        <v>0</v>
      </c>
      <c r="I650" s="161">
        <v>0</v>
      </c>
    </row>
    <row r="651" spans="2:9" ht="30.6" x14ac:dyDescent="0.3">
      <c r="B651" s="164" t="s">
        <v>14</v>
      </c>
      <c r="C651" s="163" t="s">
        <v>884</v>
      </c>
      <c r="D651" s="163" t="s">
        <v>641</v>
      </c>
      <c r="E651" s="163" t="s">
        <v>680</v>
      </c>
      <c r="F651" s="163" t="s">
        <v>15</v>
      </c>
      <c r="G651" s="162">
        <v>50389</v>
      </c>
      <c r="H651" s="162">
        <v>0</v>
      </c>
      <c r="I651" s="161">
        <v>0</v>
      </c>
    </row>
    <row r="652" spans="2:9" ht="20.399999999999999" x14ac:dyDescent="0.3">
      <c r="B652" s="164" t="s">
        <v>555</v>
      </c>
      <c r="C652" s="163" t="s">
        <v>884</v>
      </c>
      <c r="D652" s="163" t="s">
        <v>641</v>
      </c>
      <c r="E652" s="163" t="s">
        <v>681</v>
      </c>
      <c r="F652" s="163"/>
      <c r="G652" s="162">
        <v>65500</v>
      </c>
      <c r="H652" s="162">
        <v>65500</v>
      </c>
      <c r="I652" s="161">
        <v>100</v>
      </c>
    </row>
    <row r="653" spans="2:9" x14ac:dyDescent="0.3">
      <c r="B653" s="164" t="s">
        <v>159</v>
      </c>
      <c r="C653" s="163" t="s">
        <v>884</v>
      </c>
      <c r="D653" s="163" t="s">
        <v>641</v>
      </c>
      <c r="E653" s="163" t="s">
        <v>681</v>
      </c>
      <c r="F653" s="163" t="s">
        <v>160</v>
      </c>
      <c r="G653" s="162">
        <v>65500</v>
      </c>
      <c r="H653" s="162">
        <v>65500</v>
      </c>
      <c r="I653" s="161">
        <v>100</v>
      </c>
    </row>
    <row r="654" spans="2:9" ht="20.399999999999999" x14ac:dyDescent="0.3">
      <c r="B654" s="164" t="s">
        <v>682</v>
      </c>
      <c r="C654" s="163" t="s">
        <v>884</v>
      </c>
      <c r="D654" s="163" t="s">
        <v>641</v>
      </c>
      <c r="E654" s="163" t="s">
        <v>683</v>
      </c>
      <c r="F654" s="163"/>
      <c r="G654" s="162">
        <v>1712930</v>
      </c>
      <c r="H654" s="162">
        <v>1712930</v>
      </c>
      <c r="I654" s="161">
        <v>100</v>
      </c>
    </row>
    <row r="655" spans="2:9" x14ac:dyDescent="0.3">
      <c r="B655" s="164" t="s">
        <v>159</v>
      </c>
      <c r="C655" s="163" t="s">
        <v>884</v>
      </c>
      <c r="D655" s="163" t="s">
        <v>641</v>
      </c>
      <c r="E655" s="163" t="s">
        <v>683</v>
      </c>
      <c r="F655" s="163" t="s">
        <v>160</v>
      </c>
      <c r="G655" s="162">
        <v>1712930</v>
      </c>
      <c r="H655" s="162">
        <v>1712930</v>
      </c>
      <c r="I655" s="161">
        <v>100</v>
      </c>
    </row>
    <row r="656" spans="2:9" ht="20.399999999999999" x14ac:dyDescent="0.3">
      <c r="B656" s="164" t="s">
        <v>684</v>
      </c>
      <c r="C656" s="163" t="s">
        <v>884</v>
      </c>
      <c r="D656" s="163" t="s">
        <v>641</v>
      </c>
      <c r="E656" s="163" t="s">
        <v>685</v>
      </c>
      <c r="F656" s="163"/>
      <c r="G656" s="162">
        <v>87000</v>
      </c>
      <c r="H656" s="162">
        <v>87000</v>
      </c>
      <c r="I656" s="161">
        <v>100</v>
      </c>
    </row>
    <row r="657" spans="2:9" ht="20.399999999999999" x14ac:dyDescent="0.3">
      <c r="B657" s="164" t="s">
        <v>56</v>
      </c>
      <c r="C657" s="163" t="s">
        <v>884</v>
      </c>
      <c r="D657" s="163" t="s">
        <v>641</v>
      </c>
      <c r="E657" s="163" t="s">
        <v>686</v>
      </c>
      <c r="F657" s="163"/>
      <c r="G657" s="162">
        <v>87000</v>
      </c>
      <c r="H657" s="162">
        <v>87000</v>
      </c>
      <c r="I657" s="161">
        <v>100</v>
      </c>
    </row>
    <row r="658" spans="2:9" x14ac:dyDescent="0.3">
      <c r="B658" s="164" t="s">
        <v>159</v>
      </c>
      <c r="C658" s="163" t="s">
        <v>884</v>
      </c>
      <c r="D658" s="163" t="s">
        <v>641</v>
      </c>
      <c r="E658" s="163" t="s">
        <v>686</v>
      </c>
      <c r="F658" s="163" t="s">
        <v>160</v>
      </c>
      <c r="G658" s="162">
        <v>87000</v>
      </c>
      <c r="H658" s="162">
        <v>87000</v>
      </c>
      <c r="I658" s="161">
        <v>100</v>
      </c>
    </row>
    <row r="659" spans="2:9" x14ac:dyDescent="0.3">
      <c r="B659" s="164" t="s">
        <v>634</v>
      </c>
      <c r="C659" s="163" t="s">
        <v>884</v>
      </c>
      <c r="D659" s="163" t="s">
        <v>641</v>
      </c>
      <c r="E659" s="163" t="s">
        <v>687</v>
      </c>
      <c r="F659" s="163"/>
      <c r="G659" s="162">
        <v>880000</v>
      </c>
      <c r="H659" s="162">
        <v>880000</v>
      </c>
      <c r="I659" s="161">
        <v>100</v>
      </c>
    </row>
    <row r="660" spans="2:9" ht="30.6" x14ac:dyDescent="0.3">
      <c r="B660" s="164" t="s">
        <v>688</v>
      </c>
      <c r="C660" s="163" t="s">
        <v>884</v>
      </c>
      <c r="D660" s="163" t="s">
        <v>641</v>
      </c>
      <c r="E660" s="163" t="s">
        <v>689</v>
      </c>
      <c r="F660" s="163"/>
      <c r="G660" s="162">
        <v>880000</v>
      </c>
      <c r="H660" s="162">
        <v>880000</v>
      </c>
      <c r="I660" s="161">
        <v>100</v>
      </c>
    </row>
    <row r="661" spans="2:9" x14ac:dyDescent="0.3">
      <c r="B661" s="164" t="s">
        <v>159</v>
      </c>
      <c r="C661" s="163" t="s">
        <v>884</v>
      </c>
      <c r="D661" s="163" t="s">
        <v>641</v>
      </c>
      <c r="E661" s="163" t="s">
        <v>689</v>
      </c>
      <c r="F661" s="163" t="s">
        <v>160</v>
      </c>
      <c r="G661" s="162">
        <v>880000</v>
      </c>
      <c r="H661" s="162">
        <v>880000</v>
      </c>
      <c r="I661" s="161">
        <v>100</v>
      </c>
    </row>
    <row r="662" spans="2:9" x14ac:dyDescent="0.3">
      <c r="B662" s="164" t="s">
        <v>690</v>
      </c>
      <c r="C662" s="163" t="s">
        <v>884</v>
      </c>
      <c r="D662" s="163" t="s">
        <v>691</v>
      </c>
      <c r="E662" s="163"/>
      <c r="F662" s="163"/>
      <c r="G662" s="162">
        <v>557511</v>
      </c>
      <c r="H662" s="162">
        <v>92378.95</v>
      </c>
      <c r="I662" s="161">
        <v>16.569888307136541</v>
      </c>
    </row>
    <row r="663" spans="2:9" x14ac:dyDescent="0.3">
      <c r="B663" s="164" t="s">
        <v>28</v>
      </c>
      <c r="C663" s="163" t="s">
        <v>884</v>
      </c>
      <c r="D663" s="163" t="s">
        <v>691</v>
      </c>
      <c r="E663" s="163" t="s">
        <v>29</v>
      </c>
      <c r="F663" s="163"/>
      <c r="G663" s="162">
        <v>557511</v>
      </c>
      <c r="H663" s="162">
        <v>92378.95</v>
      </c>
      <c r="I663" s="161">
        <v>16.569888307136541</v>
      </c>
    </row>
    <row r="664" spans="2:9" x14ac:dyDescent="0.3">
      <c r="B664" s="164" t="s">
        <v>137</v>
      </c>
      <c r="C664" s="163" t="s">
        <v>884</v>
      </c>
      <c r="D664" s="163" t="s">
        <v>691</v>
      </c>
      <c r="E664" s="163" t="s">
        <v>138</v>
      </c>
      <c r="F664" s="163"/>
      <c r="G664" s="162">
        <v>200000</v>
      </c>
      <c r="H664" s="162">
        <v>38758.959999999999</v>
      </c>
      <c r="I664" s="161">
        <v>19.379479999999997</v>
      </c>
    </row>
    <row r="665" spans="2:9" ht="20.399999999999999" x14ac:dyDescent="0.3">
      <c r="B665" s="164" t="s">
        <v>553</v>
      </c>
      <c r="C665" s="163" t="s">
        <v>884</v>
      </c>
      <c r="D665" s="163" t="s">
        <v>691</v>
      </c>
      <c r="E665" s="163" t="s">
        <v>554</v>
      </c>
      <c r="F665" s="163"/>
      <c r="G665" s="162">
        <v>200000</v>
      </c>
      <c r="H665" s="162">
        <v>38758.959999999999</v>
      </c>
      <c r="I665" s="161">
        <v>19.379479999999997</v>
      </c>
    </row>
    <row r="666" spans="2:9" ht="20.399999999999999" x14ac:dyDescent="0.3">
      <c r="B666" s="164" t="s">
        <v>679</v>
      </c>
      <c r="C666" s="163" t="s">
        <v>884</v>
      </c>
      <c r="D666" s="163" t="s">
        <v>691</v>
      </c>
      <c r="E666" s="163" t="s">
        <v>692</v>
      </c>
      <c r="F666" s="163"/>
      <c r="G666" s="162">
        <v>200000</v>
      </c>
      <c r="H666" s="162">
        <v>38758.959999999999</v>
      </c>
      <c r="I666" s="161">
        <v>19.379479999999997</v>
      </c>
    </row>
    <row r="667" spans="2:9" ht="30.6" x14ac:dyDescent="0.3">
      <c r="B667" s="164" t="s">
        <v>14</v>
      </c>
      <c r="C667" s="163" t="s">
        <v>884</v>
      </c>
      <c r="D667" s="163" t="s">
        <v>691</v>
      </c>
      <c r="E667" s="163" t="s">
        <v>692</v>
      </c>
      <c r="F667" s="163" t="s">
        <v>15</v>
      </c>
      <c r="G667" s="162">
        <v>161241.04</v>
      </c>
      <c r="H667" s="162">
        <v>0</v>
      </c>
      <c r="I667" s="161">
        <v>0</v>
      </c>
    </row>
    <row r="668" spans="2:9" x14ac:dyDescent="0.3">
      <c r="B668" s="164" t="s">
        <v>159</v>
      </c>
      <c r="C668" s="163" t="s">
        <v>884</v>
      </c>
      <c r="D668" s="163" t="s">
        <v>691</v>
      </c>
      <c r="E668" s="163" t="s">
        <v>692</v>
      </c>
      <c r="F668" s="163" t="s">
        <v>160</v>
      </c>
      <c r="G668" s="162">
        <v>38758.959999999999</v>
      </c>
      <c r="H668" s="162">
        <v>38758.959999999999</v>
      </c>
      <c r="I668" s="161">
        <v>100</v>
      </c>
    </row>
    <row r="669" spans="2:9" x14ac:dyDescent="0.3">
      <c r="B669" s="164" t="s">
        <v>30</v>
      </c>
      <c r="C669" s="163" t="s">
        <v>884</v>
      </c>
      <c r="D669" s="163" t="s">
        <v>691</v>
      </c>
      <c r="E669" s="163" t="s">
        <v>31</v>
      </c>
      <c r="F669" s="163"/>
      <c r="G669" s="162">
        <v>325629.57</v>
      </c>
      <c r="H669" s="162">
        <v>21738.560000000001</v>
      </c>
      <c r="I669" s="161">
        <v>6.675855635592308</v>
      </c>
    </row>
    <row r="670" spans="2:9" ht="20.399999999999999" x14ac:dyDescent="0.3">
      <c r="B670" s="164" t="s">
        <v>568</v>
      </c>
      <c r="C670" s="163" t="s">
        <v>884</v>
      </c>
      <c r="D670" s="163" t="s">
        <v>691</v>
      </c>
      <c r="E670" s="163" t="s">
        <v>569</v>
      </c>
      <c r="F670" s="163"/>
      <c r="G670" s="162">
        <v>325629.57</v>
      </c>
      <c r="H670" s="162">
        <v>21738.560000000001</v>
      </c>
      <c r="I670" s="161">
        <v>6.675855635592308</v>
      </c>
    </row>
    <row r="671" spans="2:9" ht="20.399999999999999" x14ac:dyDescent="0.3">
      <c r="B671" s="164" t="s">
        <v>679</v>
      </c>
      <c r="C671" s="163" t="s">
        <v>884</v>
      </c>
      <c r="D671" s="163" t="s">
        <v>691</v>
      </c>
      <c r="E671" s="163" t="s">
        <v>693</v>
      </c>
      <c r="F671" s="163"/>
      <c r="G671" s="162">
        <v>325629.57</v>
      </c>
      <c r="H671" s="162">
        <v>21738.560000000001</v>
      </c>
      <c r="I671" s="161">
        <v>6.675855635592308</v>
      </c>
    </row>
    <row r="672" spans="2:9" ht="30.6" x14ac:dyDescent="0.3">
      <c r="B672" s="164" t="s">
        <v>14</v>
      </c>
      <c r="C672" s="163" t="s">
        <v>884</v>
      </c>
      <c r="D672" s="163" t="s">
        <v>691</v>
      </c>
      <c r="E672" s="163" t="s">
        <v>693</v>
      </c>
      <c r="F672" s="163" t="s">
        <v>15</v>
      </c>
      <c r="G672" s="162">
        <v>303891.01</v>
      </c>
      <c r="H672" s="162">
        <v>0</v>
      </c>
      <c r="I672" s="161">
        <v>0</v>
      </c>
    </row>
    <row r="673" spans="2:9" x14ac:dyDescent="0.3">
      <c r="B673" s="164" t="s">
        <v>159</v>
      </c>
      <c r="C673" s="163" t="s">
        <v>884</v>
      </c>
      <c r="D673" s="163" t="s">
        <v>691</v>
      </c>
      <c r="E673" s="163" t="s">
        <v>693</v>
      </c>
      <c r="F673" s="163" t="s">
        <v>160</v>
      </c>
      <c r="G673" s="162">
        <v>21738.560000000001</v>
      </c>
      <c r="H673" s="162">
        <v>21738.560000000001</v>
      </c>
      <c r="I673" s="161">
        <v>100</v>
      </c>
    </row>
    <row r="674" spans="2:9" x14ac:dyDescent="0.3">
      <c r="B674" s="164" t="s">
        <v>668</v>
      </c>
      <c r="C674" s="163" t="s">
        <v>884</v>
      </c>
      <c r="D674" s="163" t="s">
        <v>691</v>
      </c>
      <c r="E674" s="163" t="s">
        <v>669</v>
      </c>
      <c r="F674" s="163"/>
      <c r="G674" s="162">
        <v>19611</v>
      </c>
      <c r="H674" s="162">
        <v>19611</v>
      </c>
      <c r="I674" s="161">
        <v>100</v>
      </c>
    </row>
    <row r="675" spans="2:9" ht="20.399999999999999" x14ac:dyDescent="0.3">
      <c r="B675" s="164" t="s">
        <v>674</v>
      </c>
      <c r="C675" s="163" t="s">
        <v>884</v>
      </c>
      <c r="D675" s="163" t="s">
        <v>691</v>
      </c>
      <c r="E675" s="163" t="s">
        <v>675</v>
      </c>
      <c r="F675" s="163"/>
      <c r="G675" s="162">
        <v>19611</v>
      </c>
      <c r="H675" s="162">
        <v>19611</v>
      </c>
      <c r="I675" s="161">
        <v>100</v>
      </c>
    </row>
    <row r="676" spans="2:9" ht="20.399999999999999" x14ac:dyDescent="0.3">
      <c r="B676" s="164" t="s">
        <v>679</v>
      </c>
      <c r="C676" s="163" t="s">
        <v>884</v>
      </c>
      <c r="D676" s="163" t="s">
        <v>691</v>
      </c>
      <c r="E676" s="163" t="s">
        <v>680</v>
      </c>
      <c r="F676" s="163"/>
      <c r="G676" s="162">
        <v>19611</v>
      </c>
      <c r="H676" s="162">
        <v>19611</v>
      </c>
      <c r="I676" s="161">
        <v>100</v>
      </c>
    </row>
    <row r="677" spans="2:9" x14ac:dyDescent="0.3">
      <c r="B677" s="164" t="s">
        <v>159</v>
      </c>
      <c r="C677" s="163" t="s">
        <v>884</v>
      </c>
      <c r="D677" s="163" t="s">
        <v>691</v>
      </c>
      <c r="E677" s="163" t="s">
        <v>680</v>
      </c>
      <c r="F677" s="163" t="s">
        <v>160</v>
      </c>
      <c r="G677" s="162">
        <v>19611</v>
      </c>
      <c r="H677" s="162">
        <v>19611</v>
      </c>
      <c r="I677" s="161">
        <v>100</v>
      </c>
    </row>
    <row r="678" spans="2:9" x14ac:dyDescent="0.3">
      <c r="B678" s="164" t="s">
        <v>572</v>
      </c>
      <c r="C678" s="163" t="s">
        <v>884</v>
      </c>
      <c r="D678" s="163" t="s">
        <v>691</v>
      </c>
      <c r="E678" s="163" t="s">
        <v>573</v>
      </c>
      <c r="F678" s="163"/>
      <c r="G678" s="162">
        <v>12270.43</v>
      </c>
      <c r="H678" s="162">
        <v>12270.43</v>
      </c>
      <c r="I678" s="161">
        <v>100</v>
      </c>
    </row>
    <row r="679" spans="2:9" ht="20.399999999999999" x14ac:dyDescent="0.3">
      <c r="B679" s="164" t="s">
        <v>694</v>
      </c>
      <c r="C679" s="163" t="s">
        <v>884</v>
      </c>
      <c r="D679" s="163" t="s">
        <v>691</v>
      </c>
      <c r="E679" s="163" t="s">
        <v>695</v>
      </c>
      <c r="F679" s="163"/>
      <c r="G679" s="162">
        <v>12270.43</v>
      </c>
      <c r="H679" s="162">
        <v>12270.43</v>
      </c>
      <c r="I679" s="161">
        <v>100</v>
      </c>
    </row>
    <row r="680" spans="2:9" ht="20.399999999999999" x14ac:dyDescent="0.3">
      <c r="B680" s="164" t="s">
        <v>696</v>
      </c>
      <c r="C680" s="163" t="s">
        <v>884</v>
      </c>
      <c r="D680" s="163" t="s">
        <v>691</v>
      </c>
      <c r="E680" s="163" t="s">
        <v>697</v>
      </c>
      <c r="F680" s="163"/>
      <c r="G680" s="162">
        <v>12270.43</v>
      </c>
      <c r="H680" s="162">
        <v>12270.43</v>
      </c>
      <c r="I680" s="161">
        <v>100</v>
      </c>
    </row>
    <row r="681" spans="2:9" x14ac:dyDescent="0.3">
      <c r="B681" s="164" t="s">
        <v>159</v>
      </c>
      <c r="C681" s="163" t="s">
        <v>884</v>
      </c>
      <c r="D681" s="163" t="s">
        <v>691</v>
      </c>
      <c r="E681" s="163" t="s">
        <v>697</v>
      </c>
      <c r="F681" s="163" t="s">
        <v>160</v>
      </c>
      <c r="G681" s="162">
        <v>12270.43</v>
      </c>
      <c r="H681" s="162">
        <v>12270.43</v>
      </c>
      <c r="I681" s="161">
        <v>100</v>
      </c>
    </row>
    <row r="682" spans="2:9" x14ac:dyDescent="0.3">
      <c r="B682" s="164" t="s">
        <v>698</v>
      </c>
      <c r="C682" s="163" t="s">
        <v>884</v>
      </c>
      <c r="D682" s="163" t="s">
        <v>699</v>
      </c>
      <c r="E682" s="163"/>
      <c r="F682" s="163"/>
      <c r="G682" s="162">
        <v>128843740</v>
      </c>
      <c r="H682" s="162">
        <v>126783465.20999999</v>
      </c>
      <c r="I682" s="161">
        <v>98.40095080288728</v>
      </c>
    </row>
    <row r="683" spans="2:9" x14ac:dyDescent="0.3">
      <c r="B683" s="164" t="s">
        <v>28</v>
      </c>
      <c r="C683" s="163" t="s">
        <v>884</v>
      </c>
      <c r="D683" s="163" t="s">
        <v>699</v>
      </c>
      <c r="E683" s="163" t="s">
        <v>29</v>
      </c>
      <c r="F683" s="163"/>
      <c r="G683" s="162">
        <v>47701600</v>
      </c>
      <c r="H683" s="162">
        <v>47120199.609999999</v>
      </c>
      <c r="I683" s="161">
        <v>98.781172140976409</v>
      </c>
    </row>
    <row r="684" spans="2:9" x14ac:dyDescent="0.3">
      <c r="B684" s="164" t="s">
        <v>668</v>
      </c>
      <c r="C684" s="163" t="s">
        <v>884</v>
      </c>
      <c r="D684" s="163" t="s">
        <v>699</v>
      </c>
      <c r="E684" s="163" t="s">
        <v>669</v>
      </c>
      <c r="F684" s="163"/>
      <c r="G684" s="162">
        <v>47701600</v>
      </c>
      <c r="H684" s="162">
        <v>47120199.609999999</v>
      </c>
      <c r="I684" s="161">
        <v>98.781172140976409</v>
      </c>
    </row>
    <row r="685" spans="2:9" ht="20.399999999999999" x14ac:dyDescent="0.3">
      <c r="B685" s="164" t="s">
        <v>700</v>
      </c>
      <c r="C685" s="163" t="s">
        <v>884</v>
      </c>
      <c r="D685" s="163" t="s">
        <v>699</v>
      </c>
      <c r="E685" s="163" t="s">
        <v>701</v>
      </c>
      <c r="F685" s="163"/>
      <c r="G685" s="162">
        <v>1119500</v>
      </c>
      <c r="H685" s="162">
        <v>1119497.3999999999</v>
      </c>
      <c r="I685" s="161">
        <v>99.999767753461356</v>
      </c>
    </row>
    <row r="686" spans="2:9" x14ac:dyDescent="0.3">
      <c r="B686" s="164" t="s">
        <v>702</v>
      </c>
      <c r="C686" s="163" t="s">
        <v>884</v>
      </c>
      <c r="D686" s="163" t="s">
        <v>699</v>
      </c>
      <c r="E686" s="163" t="s">
        <v>703</v>
      </c>
      <c r="F686" s="163"/>
      <c r="G686" s="162">
        <v>1119500</v>
      </c>
      <c r="H686" s="162">
        <v>1119497.3999999999</v>
      </c>
      <c r="I686" s="161">
        <v>99.999767753461356</v>
      </c>
    </row>
    <row r="687" spans="2:9" x14ac:dyDescent="0.3">
      <c r="B687" s="164" t="s">
        <v>20</v>
      </c>
      <c r="C687" s="163" t="s">
        <v>884</v>
      </c>
      <c r="D687" s="163" t="s">
        <v>699</v>
      </c>
      <c r="E687" s="163" t="s">
        <v>703</v>
      </c>
      <c r="F687" s="163" t="s">
        <v>21</v>
      </c>
      <c r="G687" s="162">
        <v>1119500</v>
      </c>
      <c r="H687" s="162">
        <v>1119497.3999999999</v>
      </c>
      <c r="I687" s="161">
        <v>99.999767753461356</v>
      </c>
    </row>
    <row r="688" spans="2:9" x14ac:dyDescent="0.3">
      <c r="B688" s="164" t="s">
        <v>704</v>
      </c>
      <c r="C688" s="163" t="s">
        <v>884</v>
      </c>
      <c r="D688" s="163" t="s">
        <v>699</v>
      </c>
      <c r="E688" s="163" t="s">
        <v>705</v>
      </c>
      <c r="F688" s="163"/>
      <c r="G688" s="162">
        <v>46582100</v>
      </c>
      <c r="H688" s="162">
        <v>46000702.210000001</v>
      </c>
      <c r="I688" s="161">
        <v>98.751885831682131</v>
      </c>
    </row>
    <row r="689" spans="2:9" x14ac:dyDescent="0.3">
      <c r="B689" s="164" t="s">
        <v>706</v>
      </c>
      <c r="C689" s="163" t="s">
        <v>884</v>
      </c>
      <c r="D689" s="163" t="s">
        <v>699</v>
      </c>
      <c r="E689" s="163" t="s">
        <v>707</v>
      </c>
      <c r="F689" s="163"/>
      <c r="G689" s="162">
        <v>11500000</v>
      </c>
      <c r="H689" s="162">
        <v>11500000</v>
      </c>
      <c r="I689" s="161">
        <v>100</v>
      </c>
    </row>
    <row r="690" spans="2:9" x14ac:dyDescent="0.3">
      <c r="B690" s="164" t="s">
        <v>159</v>
      </c>
      <c r="C690" s="163" t="s">
        <v>884</v>
      </c>
      <c r="D690" s="163" t="s">
        <v>699</v>
      </c>
      <c r="E690" s="163" t="s">
        <v>707</v>
      </c>
      <c r="F690" s="163" t="s">
        <v>160</v>
      </c>
      <c r="G690" s="162">
        <v>11500000</v>
      </c>
      <c r="H690" s="162">
        <v>11500000</v>
      </c>
      <c r="I690" s="161">
        <v>100</v>
      </c>
    </row>
    <row r="691" spans="2:9" x14ac:dyDescent="0.3">
      <c r="B691" s="164" t="s">
        <v>702</v>
      </c>
      <c r="C691" s="163" t="s">
        <v>884</v>
      </c>
      <c r="D691" s="163" t="s">
        <v>699</v>
      </c>
      <c r="E691" s="163" t="s">
        <v>708</v>
      </c>
      <c r="F691" s="163"/>
      <c r="G691" s="162">
        <v>35082100</v>
      </c>
      <c r="H691" s="162">
        <v>34500702.210000001</v>
      </c>
      <c r="I691" s="161">
        <v>98.342750890055044</v>
      </c>
    </row>
    <row r="692" spans="2:9" ht="30.6" x14ac:dyDescent="0.3">
      <c r="B692" s="164" t="s">
        <v>14</v>
      </c>
      <c r="C692" s="163" t="s">
        <v>884</v>
      </c>
      <c r="D692" s="163" t="s">
        <v>699</v>
      </c>
      <c r="E692" s="163" t="s">
        <v>708</v>
      </c>
      <c r="F692" s="163" t="s">
        <v>15</v>
      </c>
      <c r="G692" s="162">
        <v>304747.42</v>
      </c>
      <c r="H692" s="162">
        <v>304745.71000000002</v>
      </c>
      <c r="I692" s="161">
        <v>99.999438879581021</v>
      </c>
    </row>
    <row r="693" spans="2:9" x14ac:dyDescent="0.3">
      <c r="B693" s="164" t="s">
        <v>20</v>
      </c>
      <c r="C693" s="163" t="s">
        <v>884</v>
      </c>
      <c r="D693" s="163" t="s">
        <v>699</v>
      </c>
      <c r="E693" s="163" t="s">
        <v>708</v>
      </c>
      <c r="F693" s="163" t="s">
        <v>21</v>
      </c>
      <c r="G693" s="162">
        <v>3754676.23</v>
      </c>
      <c r="H693" s="162">
        <v>3754646.23</v>
      </c>
      <c r="I693" s="161">
        <v>99.999200996353295</v>
      </c>
    </row>
    <row r="694" spans="2:9" x14ac:dyDescent="0.3">
      <c r="B694" s="164" t="s">
        <v>166</v>
      </c>
      <c r="C694" s="163" t="s">
        <v>884</v>
      </c>
      <c r="D694" s="163" t="s">
        <v>699</v>
      </c>
      <c r="E694" s="163" t="s">
        <v>708</v>
      </c>
      <c r="F694" s="163" t="s">
        <v>167</v>
      </c>
      <c r="G694" s="162">
        <v>3145616.08</v>
      </c>
      <c r="H694" s="162">
        <v>2609550</v>
      </c>
      <c r="I694" s="161">
        <v>82.958311937418628</v>
      </c>
    </row>
    <row r="695" spans="2:9" x14ac:dyDescent="0.3">
      <c r="B695" s="164" t="s">
        <v>159</v>
      </c>
      <c r="C695" s="163" t="s">
        <v>884</v>
      </c>
      <c r="D695" s="163" t="s">
        <v>699</v>
      </c>
      <c r="E695" s="163" t="s">
        <v>708</v>
      </c>
      <c r="F695" s="163" t="s">
        <v>160</v>
      </c>
      <c r="G695" s="162">
        <v>27877060.27</v>
      </c>
      <c r="H695" s="162">
        <v>27831760.27</v>
      </c>
      <c r="I695" s="161">
        <v>99.837500799721155</v>
      </c>
    </row>
    <row r="696" spans="2:9" x14ac:dyDescent="0.3">
      <c r="B696" s="164" t="s">
        <v>72</v>
      </c>
      <c r="C696" s="163" t="s">
        <v>884</v>
      </c>
      <c r="D696" s="163" t="s">
        <v>699</v>
      </c>
      <c r="E696" s="163" t="s">
        <v>73</v>
      </c>
      <c r="F696" s="163"/>
      <c r="G696" s="162">
        <v>573940</v>
      </c>
      <c r="H696" s="162">
        <v>300966.75</v>
      </c>
      <c r="I696" s="161">
        <v>52.438713105899573</v>
      </c>
    </row>
    <row r="697" spans="2:9" x14ac:dyDescent="0.3">
      <c r="B697" s="164" t="s">
        <v>491</v>
      </c>
      <c r="C697" s="163" t="s">
        <v>884</v>
      </c>
      <c r="D697" s="163" t="s">
        <v>699</v>
      </c>
      <c r="E697" s="163" t="s">
        <v>492</v>
      </c>
      <c r="F697" s="163"/>
      <c r="G697" s="162">
        <v>573940</v>
      </c>
      <c r="H697" s="162">
        <v>300966.75</v>
      </c>
      <c r="I697" s="161">
        <v>52.438713105899573</v>
      </c>
    </row>
    <row r="698" spans="2:9" ht="20.399999999999999" x14ac:dyDescent="0.3">
      <c r="B698" s="164" t="s">
        <v>493</v>
      </c>
      <c r="C698" s="163" t="s">
        <v>884</v>
      </c>
      <c r="D698" s="163" t="s">
        <v>699</v>
      </c>
      <c r="E698" s="163" t="s">
        <v>494</v>
      </c>
      <c r="F698" s="163"/>
      <c r="G698" s="162">
        <v>573940</v>
      </c>
      <c r="H698" s="162">
        <v>300966.75</v>
      </c>
      <c r="I698" s="161">
        <v>52.438713105899573</v>
      </c>
    </row>
    <row r="699" spans="2:9" ht="20.399999999999999" x14ac:dyDescent="0.3">
      <c r="B699" s="164" t="s">
        <v>56</v>
      </c>
      <c r="C699" s="163" t="s">
        <v>884</v>
      </c>
      <c r="D699" s="163" t="s">
        <v>699</v>
      </c>
      <c r="E699" s="163" t="s">
        <v>495</v>
      </c>
      <c r="F699" s="163"/>
      <c r="G699" s="162">
        <v>573940</v>
      </c>
      <c r="H699" s="162">
        <v>300966.75</v>
      </c>
      <c r="I699" s="161">
        <v>52.438713105899573</v>
      </c>
    </row>
    <row r="700" spans="2:9" x14ac:dyDescent="0.3">
      <c r="B700" s="164" t="s">
        <v>159</v>
      </c>
      <c r="C700" s="163" t="s">
        <v>884</v>
      </c>
      <c r="D700" s="163" t="s">
        <v>699</v>
      </c>
      <c r="E700" s="163" t="s">
        <v>495</v>
      </c>
      <c r="F700" s="163" t="s">
        <v>160</v>
      </c>
      <c r="G700" s="162">
        <v>573940</v>
      </c>
      <c r="H700" s="162">
        <v>300966.75</v>
      </c>
      <c r="I700" s="161">
        <v>52.438713105899573</v>
      </c>
    </row>
    <row r="701" spans="2:9" x14ac:dyDescent="0.3">
      <c r="B701" s="164" t="s">
        <v>709</v>
      </c>
      <c r="C701" s="163" t="s">
        <v>884</v>
      </c>
      <c r="D701" s="163" t="s">
        <v>699</v>
      </c>
      <c r="E701" s="163" t="s">
        <v>710</v>
      </c>
      <c r="F701" s="163"/>
      <c r="G701" s="162">
        <v>77665400</v>
      </c>
      <c r="H701" s="162">
        <v>76459498.849999994</v>
      </c>
      <c r="I701" s="161">
        <v>98.447312252302822</v>
      </c>
    </row>
    <row r="702" spans="2:9" x14ac:dyDescent="0.3">
      <c r="B702" s="164" t="s">
        <v>711</v>
      </c>
      <c r="C702" s="163" t="s">
        <v>884</v>
      </c>
      <c r="D702" s="163" t="s">
        <v>699</v>
      </c>
      <c r="E702" s="163" t="s">
        <v>712</v>
      </c>
      <c r="F702" s="163"/>
      <c r="G702" s="162">
        <v>68203000</v>
      </c>
      <c r="H702" s="162">
        <v>67349778.849999994</v>
      </c>
      <c r="I702" s="161">
        <v>98.74899762473791</v>
      </c>
    </row>
    <row r="703" spans="2:9" x14ac:dyDescent="0.3">
      <c r="B703" s="164" t="s">
        <v>713</v>
      </c>
      <c r="C703" s="163" t="s">
        <v>884</v>
      </c>
      <c r="D703" s="163" t="s">
        <v>699</v>
      </c>
      <c r="E703" s="163" t="s">
        <v>714</v>
      </c>
      <c r="F703" s="163"/>
      <c r="G703" s="162">
        <v>62653000</v>
      </c>
      <c r="H703" s="162">
        <v>62644042.5</v>
      </c>
      <c r="I703" s="161">
        <v>99.985702999058304</v>
      </c>
    </row>
    <row r="704" spans="2:9" x14ac:dyDescent="0.3">
      <c r="B704" s="164" t="s">
        <v>131</v>
      </c>
      <c r="C704" s="163" t="s">
        <v>884</v>
      </c>
      <c r="D704" s="163" t="s">
        <v>699</v>
      </c>
      <c r="E704" s="163" t="s">
        <v>715</v>
      </c>
      <c r="F704" s="163"/>
      <c r="G704" s="162">
        <v>61930000</v>
      </c>
      <c r="H704" s="162">
        <v>61930000</v>
      </c>
      <c r="I704" s="161">
        <v>100</v>
      </c>
    </row>
    <row r="705" spans="2:9" x14ac:dyDescent="0.3">
      <c r="B705" s="164" t="s">
        <v>159</v>
      </c>
      <c r="C705" s="163" t="s">
        <v>884</v>
      </c>
      <c r="D705" s="163" t="s">
        <v>699</v>
      </c>
      <c r="E705" s="163" t="s">
        <v>715</v>
      </c>
      <c r="F705" s="163" t="s">
        <v>160</v>
      </c>
      <c r="G705" s="162">
        <v>61930000</v>
      </c>
      <c r="H705" s="162">
        <v>61930000</v>
      </c>
      <c r="I705" s="161">
        <v>100</v>
      </c>
    </row>
    <row r="706" spans="2:9" ht="20.399999999999999" x14ac:dyDescent="0.3">
      <c r="B706" s="164" t="s">
        <v>716</v>
      </c>
      <c r="C706" s="163" t="s">
        <v>884</v>
      </c>
      <c r="D706" s="163" t="s">
        <v>699</v>
      </c>
      <c r="E706" s="163" t="s">
        <v>717</v>
      </c>
      <c r="F706" s="163"/>
      <c r="G706" s="162">
        <v>30000</v>
      </c>
      <c r="H706" s="162">
        <v>30000</v>
      </c>
      <c r="I706" s="161">
        <v>100</v>
      </c>
    </row>
    <row r="707" spans="2:9" x14ac:dyDescent="0.3">
      <c r="B707" s="164" t="s">
        <v>159</v>
      </c>
      <c r="C707" s="163" t="s">
        <v>884</v>
      </c>
      <c r="D707" s="163" t="s">
        <v>699</v>
      </c>
      <c r="E707" s="163" t="s">
        <v>717</v>
      </c>
      <c r="F707" s="163" t="s">
        <v>160</v>
      </c>
      <c r="G707" s="162">
        <v>30000</v>
      </c>
      <c r="H707" s="162">
        <v>30000</v>
      </c>
      <c r="I707" s="161">
        <v>100</v>
      </c>
    </row>
    <row r="708" spans="2:9" x14ac:dyDescent="0.3">
      <c r="B708" s="164" t="s">
        <v>718</v>
      </c>
      <c r="C708" s="163" t="s">
        <v>884</v>
      </c>
      <c r="D708" s="163" t="s">
        <v>699</v>
      </c>
      <c r="E708" s="163" t="s">
        <v>719</v>
      </c>
      <c r="F708" s="163"/>
      <c r="G708" s="162">
        <v>693000</v>
      </c>
      <c r="H708" s="162">
        <v>684042.5</v>
      </c>
      <c r="I708" s="161">
        <v>98.707431457431454</v>
      </c>
    </row>
    <row r="709" spans="2:9" x14ac:dyDescent="0.3">
      <c r="B709" s="164" t="s">
        <v>159</v>
      </c>
      <c r="C709" s="163" t="s">
        <v>884</v>
      </c>
      <c r="D709" s="163" t="s">
        <v>699</v>
      </c>
      <c r="E709" s="163" t="s">
        <v>719</v>
      </c>
      <c r="F709" s="163" t="s">
        <v>160</v>
      </c>
      <c r="G709" s="162">
        <v>693000</v>
      </c>
      <c r="H709" s="162">
        <v>684042.5</v>
      </c>
      <c r="I709" s="161">
        <v>98.707431457431454</v>
      </c>
    </row>
    <row r="710" spans="2:9" ht="30.6" x14ac:dyDescent="0.3">
      <c r="B710" s="164" t="s">
        <v>720</v>
      </c>
      <c r="C710" s="163" t="s">
        <v>884</v>
      </c>
      <c r="D710" s="163" t="s">
        <v>699</v>
      </c>
      <c r="E710" s="163" t="s">
        <v>721</v>
      </c>
      <c r="F710" s="163"/>
      <c r="G710" s="162">
        <v>3868000</v>
      </c>
      <c r="H710" s="162">
        <v>3053540.38</v>
      </c>
      <c r="I710" s="161">
        <v>78.943649948293697</v>
      </c>
    </row>
    <row r="711" spans="2:9" ht="20.399999999999999" x14ac:dyDescent="0.3">
      <c r="B711" s="164" t="s">
        <v>722</v>
      </c>
      <c r="C711" s="163" t="s">
        <v>884</v>
      </c>
      <c r="D711" s="163" t="s">
        <v>699</v>
      </c>
      <c r="E711" s="163" t="s">
        <v>723</v>
      </c>
      <c r="F711" s="163"/>
      <c r="G711" s="162">
        <v>3868000</v>
      </c>
      <c r="H711" s="162">
        <v>3053540.38</v>
      </c>
      <c r="I711" s="161">
        <v>78.943649948293697</v>
      </c>
    </row>
    <row r="712" spans="2:9" x14ac:dyDescent="0.3">
      <c r="B712" s="164" t="s">
        <v>159</v>
      </c>
      <c r="C712" s="163" t="s">
        <v>884</v>
      </c>
      <c r="D712" s="163" t="s">
        <v>699</v>
      </c>
      <c r="E712" s="163" t="s">
        <v>723</v>
      </c>
      <c r="F712" s="163" t="s">
        <v>160</v>
      </c>
      <c r="G712" s="162">
        <v>3868000</v>
      </c>
      <c r="H712" s="162">
        <v>3053540.38</v>
      </c>
      <c r="I712" s="161">
        <v>78.943649948293697</v>
      </c>
    </row>
    <row r="713" spans="2:9" ht="20.399999999999999" x14ac:dyDescent="0.3">
      <c r="B713" s="164" t="s">
        <v>724</v>
      </c>
      <c r="C713" s="163" t="s">
        <v>884</v>
      </c>
      <c r="D713" s="163" t="s">
        <v>699</v>
      </c>
      <c r="E713" s="163" t="s">
        <v>725</v>
      </c>
      <c r="F713" s="163"/>
      <c r="G713" s="162">
        <v>1576000</v>
      </c>
      <c r="H713" s="162">
        <v>1546195.97</v>
      </c>
      <c r="I713" s="161">
        <v>98.108881345177664</v>
      </c>
    </row>
    <row r="714" spans="2:9" ht="20.399999999999999" x14ac:dyDescent="0.3">
      <c r="B714" s="164" t="s">
        <v>56</v>
      </c>
      <c r="C714" s="163" t="s">
        <v>884</v>
      </c>
      <c r="D714" s="163" t="s">
        <v>699</v>
      </c>
      <c r="E714" s="163" t="s">
        <v>726</v>
      </c>
      <c r="F714" s="163"/>
      <c r="G714" s="162">
        <v>1576000</v>
      </c>
      <c r="H714" s="162">
        <v>1546195.97</v>
      </c>
      <c r="I714" s="161">
        <v>98.108881345177664</v>
      </c>
    </row>
    <row r="715" spans="2:9" x14ac:dyDescent="0.3">
      <c r="B715" s="164" t="s">
        <v>159</v>
      </c>
      <c r="C715" s="163" t="s">
        <v>884</v>
      </c>
      <c r="D715" s="163" t="s">
        <v>699</v>
      </c>
      <c r="E715" s="163" t="s">
        <v>726</v>
      </c>
      <c r="F715" s="163" t="s">
        <v>160</v>
      </c>
      <c r="G715" s="162">
        <v>1576000</v>
      </c>
      <c r="H715" s="162">
        <v>1546195.97</v>
      </c>
      <c r="I715" s="161">
        <v>98.108881345177664</v>
      </c>
    </row>
    <row r="716" spans="2:9" ht="20.399999999999999" x14ac:dyDescent="0.3">
      <c r="B716" s="164" t="s">
        <v>727</v>
      </c>
      <c r="C716" s="163" t="s">
        <v>884</v>
      </c>
      <c r="D716" s="163" t="s">
        <v>699</v>
      </c>
      <c r="E716" s="163" t="s">
        <v>728</v>
      </c>
      <c r="F716" s="163"/>
      <c r="G716" s="162">
        <v>106000</v>
      </c>
      <c r="H716" s="162">
        <v>106000</v>
      </c>
      <c r="I716" s="161">
        <v>100</v>
      </c>
    </row>
    <row r="717" spans="2:9" x14ac:dyDescent="0.3">
      <c r="B717" s="164" t="s">
        <v>557</v>
      </c>
      <c r="C717" s="163" t="s">
        <v>884</v>
      </c>
      <c r="D717" s="163" t="s">
        <v>699</v>
      </c>
      <c r="E717" s="163" t="s">
        <v>729</v>
      </c>
      <c r="F717" s="163"/>
      <c r="G717" s="162">
        <v>106000</v>
      </c>
      <c r="H717" s="162">
        <v>106000</v>
      </c>
      <c r="I717" s="161">
        <v>100</v>
      </c>
    </row>
    <row r="718" spans="2:9" x14ac:dyDescent="0.3">
      <c r="B718" s="164" t="s">
        <v>159</v>
      </c>
      <c r="C718" s="163" t="s">
        <v>884</v>
      </c>
      <c r="D718" s="163" t="s">
        <v>699</v>
      </c>
      <c r="E718" s="163" t="s">
        <v>729</v>
      </c>
      <c r="F718" s="163" t="s">
        <v>160</v>
      </c>
      <c r="G718" s="162">
        <v>106000</v>
      </c>
      <c r="H718" s="162">
        <v>106000</v>
      </c>
      <c r="I718" s="161">
        <v>100</v>
      </c>
    </row>
    <row r="719" spans="2:9" x14ac:dyDescent="0.3">
      <c r="B719" s="164" t="s">
        <v>730</v>
      </c>
      <c r="C719" s="163" t="s">
        <v>884</v>
      </c>
      <c r="D719" s="163" t="s">
        <v>699</v>
      </c>
      <c r="E719" s="163" t="s">
        <v>731</v>
      </c>
      <c r="F719" s="163"/>
      <c r="G719" s="162">
        <v>9462400</v>
      </c>
      <c r="H719" s="162">
        <v>9109720</v>
      </c>
      <c r="I719" s="161">
        <v>96.272827189719308</v>
      </c>
    </row>
    <row r="720" spans="2:9" x14ac:dyDescent="0.3">
      <c r="B720" s="164" t="s">
        <v>713</v>
      </c>
      <c r="C720" s="163" t="s">
        <v>884</v>
      </c>
      <c r="D720" s="163" t="s">
        <v>699</v>
      </c>
      <c r="E720" s="163" t="s">
        <v>732</v>
      </c>
      <c r="F720" s="163"/>
      <c r="G720" s="162">
        <v>9462400</v>
      </c>
      <c r="H720" s="162">
        <v>9109720</v>
      </c>
      <c r="I720" s="161">
        <v>96.272827189719308</v>
      </c>
    </row>
    <row r="721" spans="2:9" x14ac:dyDescent="0.3">
      <c r="B721" s="164" t="s">
        <v>131</v>
      </c>
      <c r="C721" s="163" t="s">
        <v>884</v>
      </c>
      <c r="D721" s="163" t="s">
        <v>699</v>
      </c>
      <c r="E721" s="163" t="s">
        <v>733</v>
      </c>
      <c r="F721" s="163"/>
      <c r="G721" s="162">
        <v>8270000</v>
      </c>
      <c r="H721" s="162">
        <v>8270000</v>
      </c>
      <c r="I721" s="161">
        <v>100</v>
      </c>
    </row>
    <row r="722" spans="2:9" x14ac:dyDescent="0.3">
      <c r="B722" s="164" t="s">
        <v>159</v>
      </c>
      <c r="C722" s="163" t="s">
        <v>884</v>
      </c>
      <c r="D722" s="163" t="s">
        <v>699</v>
      </c>
      <c r="E722" s="163" t="s">
        <v>733</v>
      </c>
      <c r="F722" s="163" t="s">
        <v>160</v>
      </c>
      <c r="G722" s="162">
        <v>8270000</v>
      </c>
      <c r="H722" s="162">
        <v>8270000</v>
      </c>
      <c r="I722" s="161">
        <v>100</v>
      </c>
    </row>
    <row r="723" spans="2:9" x14ac:dyDescent="0.3">
      <c r="B723" s="164" t="s">
        <v>718</v>
      </c>
      <c r="C723" s="163" t="s">
        <v>884</v>
      </c>
      <c r="D723" s="163" t="s">
        <v>699</v>
      </c>
      <c r="E723" s="163" t="s">
        <v>734</v>
      </c>
      <c r="F723" s="163"/>
      <c r="G723" s="162">
        <v>1192400</v>
      </c>
      <c r="H723" s="162">
        <v>839720</v>
      </c>
      <c r="I723" s="161">
        <v>70.422676954042259</v>
      </c>
    </row>
    <row r="724" spans="2:9" x14ac:dyDescent="0.3">
      <c r="B724" s="164" t="s">
        <v>159</v>
      </c>
      <c r="C724" s="163" t="s">
        <v>884</v>
      </c>
      <c r="D724" s="163" t="s">
        <v>699</v>
      </c>
      <c r="E724" s="163" t="s">
        <v>734</v>
      </c>
      <c r="F724" s="163" t="s">
        <v>160</v>
      </c>
      <c r="G724" s="162">
        <v>1192400</v>
      </c>
      <c r="H724" s="162">
        <v>839720</v>
      </c>
      <c r="I724" s="161">
        <v>70.422676954042259</v>
      </c>
    </row>
    <row r="725" spans="2:9" ht="20.399999999999999" x14ac:dyDescent="0.3">
      <c r="B725" s="164" t="s">
        <v>87</v>
      </c>
      <c r="C725" s="163" t="s">
        <v>884</v>
      </c>
      <c r="D725" s="163" t="s">
        <v>699</v>
      </c>
      <c r="E725" s="163" t="s">
        <v>88</v>
      </c>
      <c r="F725" s="163"/>
      <c r="G725" s="162">
        <v>2902800</v>
      </c>
      <c r="H725" s="162">
        <v>2902800</v>
      </c>
      <c r="I725" s="161">
        <v>100</v>
      </c>
    </row>
    <row r="726" spans="2:9" ht="20.399999999999999" x14ac:dyDescent="0.3">
      <c r="B726" s="164" t="s">
        <v>198</v>
      </c>
      <c r="C726" s="163" t="s">
        <v>884</v>
      </c>
      <c r="D726" s="163" t="s">
        <v>699</v>
      </c>
      <c r="E726" s="163" t="s">
        <v>199</v>
      </c>
      <c r="F726" s="163"/>
      <c r="G726" s="162">
        <v>2902800</v>
      </c>
      <c r="H726" s="162">
        <v>2902800</v>
      </c>
      <c r="I726" s="161">
        <v>100</v>
      </c>
    </row>
    <row r="727" spans="2:9" x14ac:dyDescent="0.3">
      <c r="B727" s="164" t="s">
        <v>200</v>
      </c>
      <c r="C727" s="163" t="s">
        <v>884</v>
      </c>
      <c r="D727" s="163" t="s">
        <v>699</v>
      </c>
      <c r="E727" s="163" t="s">
        <v>201</v>
      </c>
      <c r="F727" s="163"/>
      <c r="G727" s="162">
        <v>2902800</v>
      </c>
      <c r="H727" s="162">
        <v>2902800</v>
      </c>
      <c r="I727" s="161">
        <v>100</v>
      </c>
    </row>
    <row r="728" spans="2:9" ht="20.399999999999999" x14ac:dyDescent="0.3">
      <c r="B728" s="164" t="s">
        <v>56</v>
      </c>
      <c r="C728" s="163" t="s">
        <v>884</v>
      </c>
      <c r="D728" s="163" t="s">
        <v>699</v>
      </c>
      <c r="E728" s="163" t="s">
        <v>202</v>
      </c>
      <c r="F728" s="163"/>
      <c r="G728" s="162">
        <v>2550000</v>
      </c>
      <c r="H728" s="162">
        <v>2550000</v>
      </c>
      <c r="I728" s="161">
        <v>100</v>
      </c>
    </row>
    <row r="729" spans="2:9" x14ac:dyDescent="0.3">
      <c r="B729" s="164" t="s">
        <v>159</v>
      </c>
      <c r="C729" s="163" t="s">
        <v>884</v>
      </c>
      <c r="D729" s="163" t="s">
        <v>699</v>
      </c>
      <c r="E729" s="163" t="s">
        <v>202</v>
      </c>
      <c r="F729" s="163" t="s">
        <v>160</v>
      </c>
      <c r="G729" s="162">
        <v>2550000</v>
      </c>
      <c r="H729" s="162">
        <v>2550000</v>
      </c>
      <c r="I729" s="161">
        <v>100</v>
      </c>
    </row>
    <row r="730" spans="2:9" x14ac:dyDescent="0.3">
      <c r="B730" s="164" t="s">
        <v>702</v>
      </c>
      <c r="C730" s="163" t="s">
        <v>884</v>
      </c>
      <c r="D730" s="163" t="s">
        <v>699</v>
      </c>
      <c r="E730" s="163" t="s">
        <v>735</v>
      </c>
      <c r="F730" s="163"/>
      <c r="G730" s="162">
        <v>352800</v>
      </c>
      <c r="H730" s="162">
        <v>352800</v>
      </c>
      <c r="I730" s="161">
        <v>100</v>
      </c>
    </row>
    <row r="731" spans="2:9" x14ac:dyDescent="0.3">
      <c r="B731" s="164" t="s">
        <v>159</v>
      </c>
      <c r="C731" s="163" t="s">
        <v>884</v>
      </c>
      <c r="D731" s="163" t="s">
        <v>699</v>
      </c>
      <c r="E731" s="163" t="s">
        <v>735</v>
      </c>
      <c r="F731" s="163" t="s">
        <v>160</v>
      </c>
      <c r="G731" s="162">
        <v>352800</v>
      </c>
      <c r="H731" s="162">
        <v>352800</v>
      </c>
      <c r="I731" s="161">
        <v>100</v>
      </c>
    </row>
    <row r="732" spans="2:9" x14ac:dyDescent="0.3">
      <c r="B732" s="164" t="s">
        <v>736</v>
      </c>
      <c r="C732" s="163" t="s">
        <v>884</v>
      </c>
      <c r="D732" s="163" t="s">
        <v>737</v>
      </c>
      <c r="E732" s="163"/>
      <c r="F732" s="163"/>
      <c r="G732" s="162">
        <v>11247952</v>
      </c>
      <c r="H732" s="162">
        <v>11247952</v>
      </c>
      <c r="I732" s="161">
        <v>100</v>
      </c>
    </row>
    <row r="733" spans="2:9" x14ac:dyDescent="0.3">
      <c r="B733" s="164" t="s">
        <v>28</v>
      </c>
      <c r="C733" s="163" t="s">
        <v>884</v>
      </c>
      <c r="D733" s="163" t="s">
        <v>737</v>
      </c>
      <c r="E733" s="163" t="s">
        <v>29</v>
      </c>
      <c r="F733" s="163"/>
      <c r="G733" s="162">
        <v>11247952</v>
      </c>
      <c r="H733" s="162">
        <v>11247952</v>
      </c>
      <c r="I733" s="161">
        <v>100</v>
      </c>
    </row>
    <row r="734" spans="2:9" x14ac:dyDescent="0.3">
      <c r="B734" s="164" t="s">
        <v>30</v>
      </c>
      <c r="C734" s="163" t="s">
        <v>884</v>
      </c>
      <c r="D734" s="163" t="s">
        <v>737</v>
      </c>
      <c r="E734" s="163" t="s">
        <v>31</v>
      </c>
      <c r="F734" s="163"/>
      <c r="G734" s="162">
        <v>22000</v>
      </c>
      <c r="H734" s="162">
        <v>22000</v>
      </c>
      <c r="I734" s="161">
        <v>100</v>
      </c>
    </row>
    <row r="735" spans="2:9" ht="20.399999999999999" x14ac:dyDescent="0.3">
      <c r="B735" s="164" t="s">
        <v>568</v>
      </c>
      <c r="C735" s="163" t="s">
        <v>884</v>
      </c>
      <c r="D735" s="163" t="s">
        <v>737</v>
      </c>
      <c r="E735" s="163" t="s">
        <v>569</v>
      </c>
      <c r="F735" s="163"/>
      <c r="G735" s="162">
        <v>22000</v>
      </c>
      <c r="H735" s="162">
        <v>22000</v>
      </c>
      <c r="I735" s="161">
        <v>100</v>
      </c>
    </row>
    <row r="736" spans="2:9" ht="20.399999999999999" x14ac:dyDescent="0.3">
      <c r="B736" s="164" t="s">
        <v>570</v>
      </c>
      <c r="C736" s="163" t="s">
        <v>884</v>
      </c>
      <c r="D736" s="163" t="s">
        <v>737</v>
      </c>
      <c r="E736" s="163" t="s">
        <v>571</v>
      </c>
      <c r="F736" s="163"/>
      <c r="G736" s="162">
        <v>22000</v>
      </c>
      <c r="H736" s="162">
        <v>22000</v>
      </c>
      <c r="I736" s="161">
        <v>100</v>
      </c>
    </row>
    <row r="737" spans="2:9" x14ac:dyDescent="0.3">
      <c r="B737" s="164" t="s">
        <v>159</v>
      </c>
      <c r="C737" s="163" t="s">
        <v>884</v>
      </c>
      <c r="D737" s="163" t="s">
        <v>737</v>
      </c>
      <c r="E737" s="163" t="s">
        <v>571</v>
      </c>
      <c r="F737" s="163" t="s">
        <v>160</v>
      </c>
      <c r="G737" s="162">
        <v>22000</v>
      </c>
      <c r="H737" s="162">
        <v>22000</v>
      </c>
      <c r="I737" s="161">
        <v>100</v>
      </c>
    </row>
    <row r="738" spans="2:9" x14ac:dyDescent="0.3">
      <c r="B738" s="164" t="s">
        <v>572</v>
      </c>
      <c r="C738" s="163" t="s">
        <v>884</v>
      </c>
      <c r="D738" s="163" t="s">
        <v>737</v>
      </c>
      <c r="E738" s="163" t="s">
        <v>573</v>
      </c>
      <c r="F738" s="163"/>
      <c r="G738" s="162">
        <v>11225952</v>
      </c>
      <c r="H738" s="162">
        <v>11225952</v>
      </c>
      <c r="I738" s="161">
        <v>100</v>
      </c>
    </row>
    <row r="739" spans="2:9" ht="20.399999999999999" x14ac:dyDescent="0.3">
      <c r="B739" s="164" t="s">
        <v>694</v>
      </c>
      <c r="C739" s="163" t="s">
        <v>884</v>
      </c>
      <c r="D739" s="163" t="s">
        <v>737</v>
      </c>
      <c r="E739" s="163" t="s">
        <v>695</v>
      </c>
      <c r="F739" s="163"/>
      <c r="G739" s="162">
        <v>10765000</v>
      </c>
      <c r="H739" s="162">
        <v>10765000</v>
      </c>
      <c r="I739" s="161">
        <v>100</v>
      </c>
    </row>
    <row r="740" spans="2:9" x14ac:dyDescent="0.3">
      <c r="B740" s="164" t="s">
        <v>131</v>
      </c>
      <c r="C740" s="163" t="s">
        <v>884</v>
      </c>
      <c r="D740" s="163" t="s">
        <v>737</v>
      </c>
      <c r="E740" s="163" t="s">
        <v>738</v>
      </c>
      <c r="F740" s="163"/>
      <c r="G740" s="162">
        <v>10765000</v>
      </c>
      <c r="H740" s="162">
        <v>10765000</v>
      </c>
      <c r="I740" s="161">
        <v>100</v>
      </c>
    </row>
    <row r="741" spans="2:9" x14ac:dyDescent="0.3">
      <c r="B741" s="164" t="s">
        <v>159</v>
      </c>
      <c r="C741" s="163" t="s">
        <v>884</v>
      </c>
      <c r="D741" s="163" t="s">
        <v>737</v>
      </c>
      <c r="E741" s="163" t="s">
        <v>738</v>
      </c>
      <c r="F741" s="163" t="s">
        <v>160</v>
      </c>
      <c r="G741" s="162">
        <v>10765000</v>
      </c>
      <c r="H741" s="162">
        <v>10765000</v>
      </c>
      <c r="I741" s="161">
        <v>100</v>
      </c>
    </row>
    <row r="742" spans="2:9" ht="20.399999999999999" x14ac:dyDescent="0.3">
      <c r="B742" s="164" t="s">
        <v>574</v>
      </c>
      <c r="C742" s="163" t="s">
        <v>884</v>
      </c>
      <c r="D742" s="163" t="s">
        <v>737</v>
      </c>
      <c r="E742" s="163" t="s">
        <v>575</v>
      </c>
      <c r="F742" s="163"/>
      <c r="G742" s="162">
        <v>460952</v>
      </c>
      <c r="H742" s="162">
        <v>460952</v>
      </c>
      <c r="I742" s="161">
        <v>100</v>
      </c>
    </row>
    <row r="743" spans="2:9" x14ac:dyDescent="0.3">
      <c r="B743" s="164" t="s">
        <v>576</v>
      </c>
      <c r="C743" s="163" t="s">
        <v>884</v>
      </c>
      <c r="D743" s="163" t="s">
        <v>737</v>
      </c>
      <c r="E743" s="163" t="s">
        <v>577</v>
      </c>
      <c r="F743" s="163"/>
      <c r="G743" s="162">
        <v>460952</v>
      </c>
      <c r="H743" s="162">
        <v>460952</v>
      </c>
      <c r="I743" s="161">
        <v>100</v>
      </c>
    </row>
    <row r="744" spans="2:9" x14ac:dyDescent="0.3">
      <c r="B744" s="164" t="s">
        <v>159</v>
      </c>
      <c r="C744" s="163" t="s">
        <v>884</v>
      </c>
      <c r="D744" s="163" t="s">
        <v>737</v>
      </c>
      <c r="E744" s="163" t="s">
        <v>577</v>
      </c>
      <c r="F744" s="163" t="s">
        <v>160</v>
      </c>
      <c r="G744" s="162">
        <v>460952</v>
      </c>
      <c r="H744" s="162">
        <v>460952</v>
      </c>
      <c r="I744" s="161">
        <v>100</v>
      </c>
    </row>
    <row r="745" spans="2:9" x14ac:dyDescent="0.3">
      <c r="B745" s="164" t="s">
        <v>739</v>
      </c>
      <c r="C745" s="163" t="s">
        <v>884</v>
      </c>
      <c r="D745" s="163" t="s">
        <v>740</v>
      </c>
      <c r="E745" s="163"/>
      <c r="F745" s="163"/>
      <c r="G745" s="162">
        <v>542243906.11000001</v>
      </c>
      <c r="H745" s="162">
        <v>531825227.66000003</v>
      </c>
      <c r="I745" s="161">
        <v>98.078599255316206</v>
      </c>
    </row>
    <row r="746" spans="2:9" x14ac:dyDescent="0.3">
      <c r="B746" s="164" t="s">
        <v>741</v>
      </c>
      <c r="C746" s="163" t="s">
        <v>884</v>
      </c>
      <c r="D746" s="163" t="s">
        <v>742</v>
      </c>
      <c r="E746" s="163"/>
      <c r="F746" s="163"/>
      <c r="G746" s="162">
        <v>542243906.11000001</v>
      </c>
      <c r="H746" s="162">
        <v>531825227.66000003</v>
      </c>
      <c r="I746" s="161">
        <v>98.078599255316206</v>
      </c>
    </row>
    <row r="747" spans="2:9" x14ac:dyDescent="0.3">
      <c r="B747" s="164" t="s">
        <v>642</v>
      </c>
      <c r="C747" s="163" t="s">
        <v>884</v>
      </c>
      <c r="D747" s="163" t="s">
        <v>742</v>
      </c>
      <c r="E747" s="163" t="s">
        <v>643</v>
      </c>
      <c r="F747" s="163"/>
      <c r="G747" s="162">
        <v>536128906.11000001</v>
      </c>
      <c r="H747" s="162">
        <v>525710227.66000003</v>
      </c>
      <c r="I747" s="161">
        <v>98.056684067718905</v>
      </c>
    </row>
    <row r="748" spans="2:9" x14ac:dyDescent="0.3">
      <c r="B748" s="164" t="s">
        <v>743</v>
      </c>
      <c r="C748" s="163" t="s">
        <v>884</v>
      </c>
      <c r="D748" s="163" t="s">
        <v>742</v>
      </c>
      <c r="E748" s="163" t="s">
        <v>744</v>
      </c>
      <c r="F748" s="163"/>
      <c r="G748" s="162">
        <v>17701300</v>
      </c>
      <c r="H748" s="162">
        <v>17701300</v>
      </c>
      <c r="I748" s="161">
        <v>100</v>
      </c>
    </row>
    <row r="749" spans="2:9" ht="20.399999999999999" x14ac:dyDescent="0.3">
      <c r="B749" s="164" t="s">
        <v>745</v>
      </c>
      <c r="C749" s="163" t="s">
        <v>884</v>
      </c>
      <c r="D749" s="163" t="s">
        <v>742</v>
      </c>
      <c r="E749" s="163" t="s">
        <v>746</v>
      </c>
      <c r="F749" s="163"/>
      <c r="G749" s="162">
        <v>17701300</v>
      </c>
      <c r="H749" s="162">
        <v>17701300</v>
      </c>
      <c r="I749" s="161">
        <v>100</v>
      </c>
    </row>
    <row r="750" spans="2:9" x14ac:dyDescent="0.3">
      <c r="B750" s="164" t="s">
        <v>131</v>
      </c>
      <c r="C750" s="163" t="s">
        <v>884</v>
      </c>
      <c r="D750" s="163" t="s">
        <v>742</v>
      </c>
      <c r="E750" s="163" t="s">
        <v>747</v>
      </c>
      <c r="F750" s="163"/>
      <c r="G750" s="162">
        <v>17701300</v>
      </c>
      <c r="H750" s="162">
        <v>17701300</v>
      </c>
      <c r="I750" s="161">
        <v>100</v>
      </c>
    </row>
    <row r="751" spans="2:9" x14ac:dyDescent="0.3">
      <c r="B751" s="164" t="s">
        <v>159</v>
      </c>
      <c r="C751" s="163" t="s">
        <v>884</v>
      </c>
      <c r="D751" s="163" t="s">
        <v>742</v>
      </c>
      <c r="E751" s="163" t="s">
        <v>747</v>
      </c>
      <c r="F751" s="163" t="s">
        <v>160</v>
      </c>
      <c r="G751" s="162">
        <v>17701300</v>
      </c>
      <c r="H751" s="162">
        <v>17701300</v>
      </c>
      <c r="I751" s="161">
        <v>100</v>
      </c>
    </row>
    <row r="752" spans="2:9" x14ac:dyDescent="0.3">
      <c r="B752" s="164" t="s">
        <v>748</v>
      </c>
      <c r="C752" s="163" t="s">
        <v>884</v>
      </c>
      <c r="D752" s="163" t="s">
        <v>742</v>
      </c>
      <c r="E752" s="163" t="s">
        <v>749</v>
      </c>
      <c r="F752" s="163"/>
      <c r="G752" s="162">
        <v>507078286.11000001</v>
      </c>
      <c r="H752" s="162">
        <v>496775632.83999997</v>
      </c>
      <c r="I752" s="161">
        <v>97.968232213405187</v>
      </c>
    </row>
    <row r="753" spans="2:9" ht="20.399999999999999" x14ac:dyDescent="0.3">
      <c r="B753" s="164" t="s">
        <v>750</v>
      </c>
      <c r="C753" s="163" t="s">
        <v>884</v>
      </c>
      <c r="D753" s="163" t="s">
        <v>742</v>
      </c>
      <c r="E753" s="163" t="s">
        <v>751</v>
      </c>
      <c r="F753" s="163"/>
      <c r="G753" s="162">
        <v>440000</v>
      </c>
      <c r="H753" s="162">
        <v>390292.71</v>
      </c>
      <c r="I753" s="161">
        <v>88.702888636363639</v>
      </c>
    </row>
    <row r="754" spans="2:9" x14ac:dyDescent="0.3">
      <c r="B754" s="164" t="s">
        <v>752</v>
      </c>
      <c r="C754" s="163" t="s">
        <v>884</v>
      </c>
      <c r="D754" s="163" t="s">
        <v>742</v>
      </c>
      <c r="E754" s="163" t="s">
        <v>753</v>
      </c>
      <c r="F754" s="163"/>
      <c r="G754" s="162">
        <v>440000</v>
      </c>
      <c r="H754" s="162">
        <v>390292.71</v>
      </c>
      <c r="I754" s="161">
        <v>88.702888636363639</v>
      </c>
    </row>
    <row r="755" spans="2:9" x14ac:dyDescent="0.3">
      <c r="B755" s="164" t="s">
        <v>20</v>
      </c>
      <c r="C755" s="163" t="s">
        <v>884</v>
      </c>
      <c r="D755" s="163" t="s">
        <v>742</v>
      </c>
      <c r="E755" s="163" t="s">
        <v>753</v>
      </c>
      <c r="F755" s="163" t="s">
        <v>21</v>
      </c>
      <c r="G755" s="162">
        <v>183.17</v>
      </c>
      <c r="H755" s="162">
        <v>0</v>
      </c>
      <c r="I755" s="161">
        <v>0</v>
      </c>
    </row>
    <row r="756" spans="2:9" x14ac:dyDescent="0.3">
      <c r="B756" s="164" t="s">
        <v>159</v>
      </c>
      <c r="C756" s="163" t="s">
        <v>884</v>
      </c>
      <c r="D756" s="163" t="s">
        <v>742</v>
      </c>
      <c r="E756" s="163" t="s">
        <v>753</v>
      </c>
      <c r="F756" s="163" t="s">
        <v>160</v>
      </c>
      <c r="G756" s="162">
        <v>439816.83</v>
      </c>
      <c r="H756" s="162">
        <v>390292.71</v>
      </c>
      <c r="I756" s="161">
        <v>88.739830624489741</v>
      </c>
    </row>
    <row r="757" spans="2:9" ht="20.399999999999999" x14ac:dyDescent="0.3">
      <c r="B757" s="164" t="s">
        <v>754</v>
      </c>
      <c r="C757" s="163" t="s">
        <v>884</v>
      </c>
      <c r="D757" s="163" t="s">
        <v>742</v>
      </c>
      <c r="E757" s="163" t="s">
        <v>755</v>
      </c>
      <c r="F757" s="163"/>
      <c r="G757" s="162">
        <v>246869722.61000001</v>
      </c>
      <c r="H757" s="162">
        <v>246426071.44</v>
      </c>
      <c r="I757" s="161">
        <v>99.820289355328967</v>
      </c>
    </row>
    <row r="758" spans="2:9" x14ac:dyDescent="0.3">
      <c r="B758" s="164" t="s">
        <v>131</v>
      </c>
      <c r="C758" s="163" t="s">
        <v>884</v>
      </c>
      <c r="D758" s="163" t="s">
        <v>742</v>
      </c>
      <c r="E758" s="163" t="s">
        <v>756</v>
      </c>
      <c r="F758" s="163"/>
      <c r="G758" s="162">
        <v>236729600</v>
      </c>
      <c r="H758" s="162">
        <v>236728444.83000001</v>
      </c>
      <c r="I758" s="161">
        <v>99.999512029758847</v>
      </c>
    </row>
    <row r="759" spans="2:9" x14ac:dyDescent="0.3">
      <c r="B759" s="164" t="s">
        <v>159</v>
      </c>
      <c r="C759" s="163" t="s">
        <v>884</v>
      </c>
      <c r="D759" s="163" t="s">
        <v>742</v>
      </c>
      <c r="E759" s="163" t="s">
        <v>756</v>
      </c>
      <c r="F759" s="163" t="s">
        <v>160</v>
      </c>
      <c r="G759" s="162">
        <v>236729600</v>
      </c>
      <c r="H759" s="162">
        <v>236728444.83000001</v>
      </c>
      <c r="I759" s="161">
        <v>99.999512029758847</v>
      </c>
    </row>
    <row r="760" spans="2:9" x14ac:dyDescent="0.3">
      <c r="B760" s="164" t="s">
        <v>557</v>
      </c>
      <c r="C760" s="163" t="s">
        <v>884</v>
      </c>
      <c r="D760" s="163" t="s">
        <v>742</v>
      </c>
      <c r="E760" s="163" t="s">
        <v>757</v>
      </c>
      <c r="F760" s="163"/>
      <c r="G760" s="162">
        <v>930000</v>
      </c>
      <c r="H760" s="162">
        <v>926460</v>
      </c>
      <c r="I760" s="161">
        <v>99.619354838709668</v>
      </c>
    </row>
    <row r="761" spans="2:9" x14ac:dyDescent="0.3">
      <c r="B761" s="164" t="s">
        <v>159</v>
      </c>
      <c r="C761" s="163" t="s">
        <v>884</v>
      </c>
      <c r="D761" s="163" t="s">
        <v>742</v>
      </c>
      <c r="E761" s="163" t="s">
        <v>757</v>
      </c>
      <c r="F761" s="163" t="s">
        <v>160</v>
      </c>
      <c r="G761" s="162">
        <v>930000</v>
      </c>
      <c r="H761" s="162">
        <v>926460</v>
      </c>
      <c r="I761" s="161">
        <v>99.619354838709668</v>
      </c>
    </row>
    <row r="762" spans="2:9" x14ac:dyDescent="0.3">
      <c r="B762" s="164" t="s">
        <v>758</v>
      </c>
      <c r="C762" s="163" t="s">
        <v>884</v>
      </c>
      <c r="D762" s="163" t="s">
        <v>742</v>
      </c>
      <c r="E762" s="163" t="s">
        <v>759</v>
      </c>
      <c r="F762" s="163"/>
      <c r="G762" s="162">
        <v>9210122.6099999994</v>
      </c>
      <c r="H762" s="162">
        <v>8771166.6099999994</v>
      </c>
      <c r="I762" s="161">
        <v>95.233983101121822</v>
      </c>
    </row>
    <row r="763" spans="2:9" x14ac:dyDescent="0.3">
      <c r="B763" s="164" t="s">
        <v>159</v>
      </c>
      <c r="C763" s="163" t="s">
        <v>884</v>
      </c>
      <c r="D763" s="163" t="s">
        <v>742</v>
      </c>
      <c r="E763" s="163" t="s">
        <v>759</v>
      </c>
      <c r="F763" s="163" t="s">
        <v>160</v>
      </c>
      <c r="G763" s="162">
        <v>9210122.6099999994</v>
      </c>
      <c r="H763" s="162">
        <v>8771166.6099999994</v>
      </c>
      <c r="I763" s="161">
        <v>95.233983101121822</v>
      </c>
    </row>
    <row r="764" spans="2:9" ht="20.399999999999999" x14ac:dyDescent="0.3">
      <c r="B764" s="164" t="s">
        <v>760</v>
      </c>
      <c r="C764" s="163" t="s">
        <v>884</v>
      </c>
      <c r="D764" s="163" t="s">
        <v>742</v>
      </c>
      <c r="E764" s="163" t="s">
        <v>761</v>
      </c>
      <c r="F764" s="163"/>
      <c r="G764" s="162">
        <v>124103056.14</v>
      </c>
      <c r="H764" s="162">
        <v>124094243.53</v>
      </c>
      <c r="I764" s="161">
        <v>99.992898958112647</v>
      </c>
    </row>
    <row r="765" spans="2:9" x14ac:dyDescent="0.3">
      <c r="B765" s="164" t="s">
        <v>131</v>
      </c>
      <c r="C765" s="163" t="s">
        <v>884</v>
      </c>
      <c r="D765" s="163" t="s">
        <v>742</v>
      </c>
      <c r="E765" s="163" t="s">
        <v>762</v>
      </c>
      <c r="F765" s="163"/>
      <c r="G765" s="162">
        <v>116583300</v>
      </c>
      <c r="H765" s="162">
        <v>116583300</v>
      </c>
      <c r="I765" s="161">
        <v>100</v>
      </c>
    </row>
    <row r="766" spans="2:9" x14ac:dyDescent="0.3">
      <c r="B766" s="164" t="s">
        <v>159</v>
      </c>
      <c r="C766" s="163" t="s">
        <v>884</v>
      </c>
      <c r="D766" s="163" t="s">
        <v>742</v>
      </c>
      <c r="E766" s="163" t="s">
        <v>762</v>
      </c>
      <c r="F766" s="163" t="s">
        <v>160</v>
      </c>
      <c r="G766" s="162">
        <v>116583300</v>
      </c>
      <c r="H766" s="162">
        <v>116583300</v>
      </c>
      <c r="I766" s="161">
        <v>100</v>
      </c>
    </row>
    <row r="767" spans="2:9" x14ac:dyDescent="0.3">
      <c r="B767" s="164" t="s">
        <v>763</v>
      </c>
      <c r="C767" s="163" t="s">
        <v>884</v>
      </c>
      <c r="D767" s="163" t="s">
        <v>742</v>
      </c>
      <c r="E767" s="163" t="s">
        <v>764</v>
      </c>
      <c r="F767" s="163"/>
      <c r="G767" s="162">
        <v>7519756.1399999997</v>
      </c>
      <c r="H767" s="162">
        <v>7510943.5300000003</v>
      </c>
      <c r="I767" s="161">
        <v>99.882807236884688</v>
      </c>
    </row>
    <row r="768" spans="2:9" x14ac:dyDescent="0.3">
      <c r="B768" s="164" t="s">
        <v>159</v>
      </c>
      <c r="C768" s="163" t="s">
        <v>884</v>
      </c>
      <c r="D768" s="163" t="s">
        <v>742</v>
      </c>
      <c r="E768" s="163" t="s">
        <v>764</v>
      </c>
      <c r="F768" s="163" t="s">
        <v>160</v>
      </c>
      <c r="G768" s="162">
        <v>7519756.1399999997</v>
      </c>
      <c r="H768" s="162">
        <v>7510943.5300000003</v>
      </c>
      <c r="I768" s="161">
        <v>99.882807236884688</v>
      </c>
    </row>
    <row r="769" spans="2:9" ht="20.399999999999999" x14ac:dyDescent="0.3">
      <c r="B769" s="164" t="s">
        <v>765</v>
      </c>
      <c r="C769" s="163" t="s">
        <v>884</v>
      </c>
      <c r="D769" s="163" t="s">
        <v>742</v>
      </c>
      <c r="E769" s="163" t="s">
        <v>766</v>
      </c>
      <c r="F769" s="163"/>
      <c r="G769" s="162">
        <v>76099247.359999999</v>
      </c>
      <c r="H769" s="162">
        <v>76088226.319999993</v>
      </c>
      <c r="I769" s="161">
        <v>99.985517544020013</v>
      </c>
    </row>
    <row r="770" spans="2:9" x14ac:dyDescent="0.3">
      <c r="B770" s="164" t="s">
        <v>131</v>
      </c>
      <c r="C770" s="163" t="s">
        <v>884</v>
      </c>
      <c r="D770" s="163" t="s">
        <v>742</v>
      </c>
      <c r="E770" s="163" t="s">
        <v>767</v>
      </c>
      <c r="F770" s="163"/>
      <c r="G770" s="162">
        <v>67565000</v>
      </c>
      <c r="H770" s="162">
        <v>67565000</v>
      </c>
      <c r="I770" s="161">
        <v>100</v>
      </c>
    </row>
    <row r="771" spans="2:9" x14ac:dyDescent="0.3">
      <c r="B771" s="164" t="s">
        <v>159</v>
      </c>
      <c r="C771" s="163" t="s">
        <v>884</v>
      </c>
      <c r="D771" s="163" t="s">
        <v>742</v>
      </c>
      <c r="E771" s="163" t="s">
        <v>767</v>
      </c>
      <c r="F771" s="163" t="s">
        <v>160</v>
      </c>
      <c r="G771" s="162">
        <v>67565000</v>
      </c>
      <c r="H771" s="162">
        <v>67565000</v>
      </c>
      <c r="I771" s="161">
        <v>100</v>
      </c>
    </row>
    <row r="772" spans="2:9" x14ac:dyDescent="0.3">
      <c r="B772" s="164" t="s">
        <v>768</v>
      </c>
      <c r="C772" s="163" t="s">
        <v>884</v>
      </c>
      <c r="D772" s="163" t="s">
        <v>742</v>
      </c>
      <c r="E772" s="163" t="s">
        <v>769</v>
      </c>
      <c r="F772" s="163"/>
      <c r="G772" s="162">
        <v>8364247.3600000003</v>
      </c>
      <c r="H772" s="162">
        <v>8353576.3200000003</v>
      </c>
      <c r="I772" s="161">
        <v>99.872420798420762</v>
      </c>
    </row>
    <row r="773" spans="2:9" x14ac:dyDescent="0.3">
      <c r="B773" s="164" t="s">
        <v>159</v>
      </c>
      <c r="C773" s="163" t="s">
        <v>884</v>
      </c>
      <c r="D773" s="163" t="s">
        <v>742</v>
      </c>
      <c r="E773" s="163" t="s">
        <v>769</v>
      </c>
      <c r="F773" s="163" t="s">
        <v>160</v>
      </c>
      <c r="G773" s="162">
        <v>8364247.3600000003</v>
      </c>
      <c r="H773" s="162">
        <v>8353576.3200000003</v>
      </c>
      <c r="I773" s="161">
        <v>99.872420798420762</v>
      </c>
    </row>
    <row r="774" spans="2:9" ht="20.399999999999999" x14ac:dyDescent="0.3">
      <c r="B774" s="164" t="s">
        <v>56</v>
      </c>
      <c r="C774" s="163" t="s">
        <v>884</v>
      </c>
      <c r="D774" s="163" t="s">
        <v>742</v>
      </c>
      <c r="E774" s="163" t="s">
        <v>770</v>
      </c>
      <c r="F774" s="163"/>
      <c r="G774" s="162">
        <v>170000</v>
      </c>
      <c r="H774" s="162">
        <v>169650</v>
      </c>
      <c r="I774" s="161">
        <v>99.794117647058826</v>
      </c>
    </row>
    <row r="775" spans="2:9" x14ac:dyDescent="0.3">
      <c r="B775" s="164" t="s">
        <v>159</v>
      </c>
      <c r="C775" s="163" t="s">
        <v>884</v>
      </c>
      <c r="D775" s="163" t="s">
        <v>742</v>
      </c>
      <c r="E775" s="163" t="s">
        <v>770</v>
      </c>
      <c r="F775" s="163" t="s">
        <v>160</v>
      </c>
      <c r="G775" s="162">
        <v>170000</v>
      </c>
      <c r="H775" s="162">
        <v>169650</v>
      </c>
      <c r="I775" s="161">
        <v>99.794117647058826</v>
      </c>
    </row>
    <row r="776" spans="2:9" x14ac:dyDescent="0.3">
      <c r="B776" s="164" t="s">
        <v>660</v>
      </c>
      <c r="C776" s="163" t="s">
        <v>884</v>
      </c>
      <c r="D776" s="163" t="s">
        <v>742</v>
      </c>
      <c r="E776" s="163" t="s">
        <v>771</v>
      </c>
      <c r="F776" s="163"/>
      <c r="G776" s="162">
        <v>59566260</v>
      </c>
      <c r="H776" s="162">
        <v>49776798.840000004</v>
      </c>
      <c r="I776" s="161">
        <v>83.565425863567739</v>
      </c>
    </row>
    <row r="777" spans="2:9" ht="30.6" x14ac:dyDescent="0.3">
      <c r="B777" s="164" t="s">
        <v>772</v>
      </c>
      <c r="C777" s="163" t="s">
        <v>884</v>
      </c>
      <c r="D777" s="163" t="s">
        <v>742</v>
      </c>
      <c r="E777" s="163" t="s">
        <v>773</v>
      </c>
      <c r="F777" s="163"/>
      <c r="G777" s="162">
        <v>9789400</v>
      </c>
      <c r="H777" s="162">
        <v>0</v>
      </c>
      <c r="I777" s="161">
        <v>0</v>
      </c>
    </row>
    <row r="778" spans="2:9" x14ac:dyDescent="0.3">
      <c r="B778" s="164" t="s">
        <v>159</v>
      </c>
      <c r="C778" s="163" t="s">
        <v>884</v>
      </c>
      <c r="D778" s="163" t="s">
        <v>742</v>
      </c>
      <c r="E778" s="163" t="s">
        <v>773</v>
      </c>
      <c r="F778" s="163" t="s">
        <v>160</v>
      </c>
      <c r="G778" s="162">
        <v>9789400</v>
      </c>
      <c r="H778" s="162">
        <v>0</v>
      </c>
      <c r="I778" s="161">
        <v>0</v>
      </c>
    </row>
    <row r="779" spans="2:9" ht="20.399999999999999" x14ac:dyDescent="0.3">
      <c r="B779" s="164" t="s">
        <v>774</v>
      </c>
      <c r="C779" s="163" t="s">
        <v>884</v>
      </c>
      <c r="D779" s="163" t="s">
        <v>742</v>
      </c>
      <c r="E779" s="163" t="s">
        <v>775</v>
      </c>
      <c r="F779" s="163"/>
      <c r="G779" s="162">
        <v>49776860</v>
      </c>
      <c r="H779" s="162">
        <v>49776798.840000004</v>
      </c>
      <c r="I779" s="161">
        <v>99.999877131663197</v>
      </c>
    </row>
    <row r="780" spans="2:9" x14ac:dyDescent="0.3">
      <c r="B780" s="164" t="s">
        <v>159</v>
      </c>
      <c r="C780" s="163" t="s">
        <v>884</v>
      </c>
      <c r="D780" s="163" t="s">
        <v>742</v>
      </c>
      <c r="E780" s="163" t="s">
        <v>775</v>
      </c>
      <c r="F780" s="163" t="s">
        <v>160</v>
      </c>
      <c r="G780" s="162">
        <v>49776860</v>
      </c>
      <c r="H780" s="162">
        <v>49776798.840000004</v>
      </c>
      <c r="I780" s="161">
        <v>99.999877131663197</v>
      </c>
    </row>
    <row r="781" spans="2:9" x14ac:dyDescent="0.3">
      <c r="B781" s="164" t="s">
        <v>776</v>
      </c>
      <c r="C781" s="163" t="s">
        <v>884</v>
      </c>
      <c r="D781" s="163" t="s">
        <v>742</v>
      </c>
      <c r="E781" s="163" t="s">
        <v>777</v>
      </c>
      <c r="F781" s="163"/>
      <c r="G781" s="162">
        <v>11349320</v>
      </c>
      <c r="H781" s="162">
        <v>11233294.82</v>
      </c>
      <c r="I781" s="161">
        <v>98.977690469561168</v>
      </c>
    </row>
    <row r="782" spans="2:9" ht="20.399999999999999" x14ac:dyDescent="0.3">
      <c r="B782" s="164" t="s">
        <v>778</v>
      </c>
      <c r="C782" s="163" t="s">
        <v>884</v>
      </c>
      <c r="D782" s="163" t="s">
        <v>742</v>
      </c>
      <c r="E782" s="163" t="s">
        <v>779</v>
      </c>
      <c r="F782" s="163"/>
      <c r="G782" s="162">
        <v>6349320</v>
      </c>
      <c r="H782" s="162">
        <v>6233294.8200000003</v>
      </c>
      <c r="I782" s="161">
        <v>98.17263612481338</v>
      </c>
    </row>
    <row r="783" spans="2:9" x14ac:dyDescent="0.3">
      <c r="B783" s="164" t="s">
        <v>780</v>
      </c>
      <c r="C783" s="163" t="s">
        <v>884</v>
      </c>
      <c r="D783" s="163" t="s">
        <v>742</v>
      </c>
      <c r="E783" s="163" t="s">
        <v>781</v>
      </c>
      <c r="F783" s="163"/>
      <c r="G783" s="162">
        <v>2352832.7999999998</v>
      </c>
      <c r="H783" s="162">
        <v>2348000</v>
      </c>
      <c r="I783" s="161">
        <v>99.794596539116597</v>
      </c>
    </row>
    <row r="784" spans="2:9" x14ac:dyDescent="0.3">
      <c r="B784" s="164" t="s">
        <v>159</v>
      </c>
      <c r="C784" s="163" t="s">
        <v>884</v>
      </c>
      <c r="D784" s="163" t="s">
        <v>742</v>
      </c>
      <c r="E784" s="163" t="s">
        <v>781</v>
      </c>
      <c r="F784" s="163" t="s">
        <v>160</v>
      </c>
      <c r="G784" s="162">
        <v>2352832.7999999998</v>
      </c>
      <c r="H784" s="162">
        <v>2348000</v>
      </c>
      <c r="I784" s="161">
        <v>99.794596539116597</v>
      </c>
    </row>
    <row r="785" spans="2:9" x14ac:dyDescent="0.3">
      <c r="B785" s="164" t="s">
        <v>782</v>
      </c>
      <c r="C785" s="163" t="s">
        <v>884</v>
      </c>
      <c r="D785" s="163" t="s">
        <v>742</v>
      </c>
      <c r="E785" s="163" t="s">
        <v>783</v>
      </c>
      <c r="F785" s="163"/>
      <c r="G785" s="162">
        <v>1990987.2</v>
      </c>
      <c r="H785" s="162">
        <v>1913258.32</v>
      </c>
      <c r="I785" s="161">
        <v>96.095962846973606</v>
      </c>
    </row>
    <row r="786" spans="2:9" x14ac:dyDescent="0.3">
      <c r="B786" s="164" t="s">
        <v>159</v>
      </c>
      <c r="C786" s="163" t="s">
        <v>884</v>
      </c>
      <c r="D786" s="163" t="s">
        <v>742</v>
      </c>
      <c r="E786" s="163" t="s">
        <v>783</v>
      </c>
      <c r="F786" s="163" t="s">
        <v>160</v>
      </c>
      <c r="G786" s="162">
        <v>1990987.2</v>
      </c>
      <c r="H786" s="162">
        <v>1913258.32</v>
      </c>
      <c r="I786" s="161">
        <v>96.095962846973606</v>
      </c>
    </row>
    <row r="787" spans="2:9" ht="20.399999999999999" x14ac:dyDescent="0.3">
      <c r="B787" s="164" t="s">
        <v>784</v>
      </c>
      <c r="C787" s="163" t="s">
        <v>884</v>
      </c>
      <c r="D787" s="163" t="s">
        <v>742</v>
      </c>
      <c r="E787" s="163" t="s">
        <v>785</v>
      </c>
      <c r="F787" s="163"/>
      <c r="G787" s="162">
        <v>32530</v>
      </c>
      <c r="H787" s="162">
        <v>0</v>
      </c>
      <c r="I787" s="161">
        <v>0</v>
      </c>
    </row>
    <row r="788" spans="2:9" x14ac:dyDescent="0.3">
      <c r="B788" s="164" t="s">
        <v>159</v>
      </c>
      <c r="C788" s="163" t="s">
        <v>884</v>
      </c>
      <c r="D788" s="163" t="s">
        <v>742</v>
      </c>
      <c r="E788" s="163" t="s">
        <v>785</v>
      </c>
      <c r="F788" s="163" t="s">
        <v>160</v>
      </c>
      <c r="G788" s="162">
        <v>32530</v>
      </c>
      <c r="H788" s="162">
        <v>0</v>
      </c>
      <c r="I788" s="161">
        <v>0</v>
      </c>
    </row>
    <row r="789" spans="2:9" x14ac:dyDescent="0.3">
      <c r="B789" s="164" t="s">
        <v>786</v>
      </c>
      <c r="C789" s="163" t="s">
        <v>884</v>
      </c>
      <c r="D789" s="163" t="s">
        <v>742</v>
      </c>
      <c r="E789" s="163" t="s">
        <v>787</v>
      </c>
      <c r="F789" s="163"/>
      <c r="G789" s="162">
        <v>1972970</v>
      </c>
      <c r="H789" s="162">
        <v>1972036.5</v>
      </c>
      <c r="I789" s="161">
        <v>99.9526855451426</v>
      </c>
    </row>
    <row r="790" spans="2:9" x14ac:dyDescent="0.3">
      <c r="B790" s="164" t="s">
        <v>159</v>
      </c>
      <c r="C790" s="163" t="s">
        <v>884</v>
      </c>
      <c r="D790" s="163" t="s">
        <v>742</v>
      </c>
      <c r="E790" s="163" t="s">
        <v>787</v>
      </c>
      <c r="F790" s="163" t="s">
        <v>160</v>
      </c>
      <c r="G790" s="162">
        <v>1972970</v>
      </c>
      <c r="H790" s="162">
        <v>1972036.5</v>
      </c>
      <c r="I790" s="161">
        <v>99.9526855451426</v>
      </c>
    </row>
    <row r="791" spans="2:9" x14ac:dyDescent="0.3">
      <c r="B791" s="164" t="s">
        <v>788</v>
      </c>
      <c r="C791" s="163" t="s">
        <v>884</v>
      </c>
      <c r="D791" s="163" t="s">
        <v>742</v>
      </c>
      <c r="E791" s="163" t="s">
        <v>789</v>
      </c>
      <c r="F791" s="163"/>
      <c r="G791" s="162">
        <v>5000000</v>
      </c>
      <c r="H791" s="162">
        <v>5000000</v>
      </c>
      <c r="I791" s="161">
        <v>100</v>
      </c>
    </row>
    <row r="792" spans="2:9" x14ac:dyDescent="0.3">
      <c r="B792" s="164" t="s">
        <v>790</v>
      </c>
      <c r="C792" s="163" t="s">
        <v>884</v>
      </c>
      <c r="D792" s="163" t="s">
        <v>742</v>
      </c>
      <c r="E792" s="163" t="s">
        <v>791</v>
      </c>
      <c r="F792" s="163"/>
      <c r="G792" s="162">
        <v>5000000</v>
      </c>
      <c r="H792" s="162">
        <v>5000000</v>
      </c>
      <c r="I792" s="161">
        <v>100</v>
      </c>
    </row>
    <row r="793" spans="2:9" x14ac:dyDescent="0.3">
      <c r="B793" s="164" t="s">
        <v>159</v>
      </c>
      <c r="C793" s="163" t="s">
        <v>884</v>
      </c>
      <c r="D793" s="163" t="s">
        <v>742</v>
      </c>
      <c r="E793" s="163" t="s">
        <v>791</v>
      </c>
      <c r="F793" s="163" t="s">
        <v>160</v>
      </c>
      <c r="G793" s="162">
        <v>5000000</v>
      </c>
      <c r="H793" s="162">
        <v>5000000</v>
      </c>
      <c r="I793" s="161">
        <v>100</v>
      </c>
    </row>
    <row r="794" spans="2:9" ht="20.399999999999999" x14ac:dyDescent="0.3">
      <c r="B794" s="164" t="s">
        <v>87</v>
      </c>
      <c r="C794" s="163" t="s">
        <v>884</v>
      </c>
      <c r="D794" s="163" t="s">
        <v>742</v>
      </c>
      <c r="E794" s="163" t="s">
        <v>88</v>
      </c>
      <c r="F794" s="163"/>
      <c r="G794" s="162">
        <v>6115000</v>
      </c>
      <c r="H794" s="162">
        <v>6115000</v>
      </c>
      <c r="I794" s="161">
        <v>100</v>
      </c>
    </row>
    <row r="795" spans="2:9" ht="20.399999999999999" x14ac:dyDescent="0.3">
      <c r="B795" s="164" t="s">
        <v>198</v>
      </c>
      <c r="C795" s="163" t="s">
        <v>884</v>
      </c>
      <c r="D795" s="163" t="s">
        <v>742</v>
      </c>
      <c r="E795" s="163" t="s">
        <v>199</v>
      </c>
      <c r="F795" s="163"/>
      <c r="G795" s="162">
        <v>6115000</v>
      </c>
      <c r="H795" s="162">
        <v>6115000</v>
      </c>
      <c r="I795" s="161">
        <v>100</v>
      </c>
    </row>
    <row r="796" spans="2:9" x14ac:dyDescent="0.3">
      <c r="B796" s="164" t="s">
        <v>200</v>
      </c>
      <c r="C796" s="163" t="s">
        <v>884</v>
      </c>
      <c r="D796" s="163" t="s">
        <v>742</v>
      </c>
      <c r="E796" s="163" t="s">
        <v>201</v>
      </c>
      <c r="F796" s="163"/>
      <c r="G796" s="162">
        <v>6115000</v>
      </c>
      <c r="H796" s="162">
        <v>6115000</v>
      </c>
      <c r="I796" s="161">
        <v>100</v>
      </c>
    </row>
    <row r="797" spans="2:9" ht="20.399999999999999" x14ac:dyDescent="0.3">
      <c r="B797" s="164" t="s">
        <v>56</v>
      </c>
      <c r="C797" s="163" t="s">
        <v>884</v>
      </c>
      <c r="D797" s="163" t="s">
        <v>742</v>
      </c>
      <c r="E797" s="163" t="s">
        <v>202</v>
      </c>
      <c r="F797" s="163"/>
      <c r="G797" s="162">
        <v>6115000</v>
      </c>
      <c r="H797" s="162">
        <v>6115000</v>
      </c>
      <c r="I797" s="161">
        <v>100</v>
      </c>
    </row>
    <row r="798" spans="2:9" x14ac:dyDescent="0.3">
      <c r="B798" s="164" t="s">
        <v>159</v>
      </c>
      <c r="C798" s="163" t="s">
        <v>884</v>
      </c>
      <c r="D798" s="163" t="s">
        <v>742</v>
      </c>
      <c r="E798" s="163" t="s">
        <v>202</v>
      </c>
      <c r="F798" s="163" t="s">
        <v>160</v>
      </c>
      <c r="G798" s="162">
        <v>6115000</v>
      </c>
      <c r="H798" s="162">
        <v>6115000</v>
      </c>
      <c r="I798" s="161">
        <v>100</v>
      </c>
    </row>
    <row r="799" spans="2:9" x14ac:dyDescent="0.3">
      <c r="B799" s="164" t="s">
        <v>792</v>
      </c>
      <c r="C799" s="163" t="s">
        <v>884</v>
      </c>
      <c r="D799" s="163" t="s">
        <v>793</v>
      </c>
      <c r="E799" s="163"/>
      <c r="F799" s="163"/>
      <c r="G799" s="162">
        <v>24102600</v>
      </c>
      <c r="H799" s="162">
        <v>21906630.760000002</v>
      </c>
      <c r="I799" s="161">
        <v>90.889077360948619</v>
      </c>
    </row>
    <row r="800" spans="2:9" x14ac:dyDescent="0.3">
      <c r="B800" s="164" t="s">
        <v>794</v>
      </c>
      <c r="C800" s="163" t="s">
        <v>884</v>
      </c>
      <c r="D800" s="163" t="s">
        <v>795</v>
      </c>
      <c r="E800" s="163"/>
      <c r="F800" s="163"/>
      <c r="G800" s="162">
        <v>24102600</v>
      </c>
      <c r="H800" s="162">
        <v>21906630.760000002</v>
      </c>
      <c r="I800" s="161">
        <v>90.889077360948619</v>
      </c>
    </row>
    <row r="801" spans="2:9" ht="20.399999999999999" x14ac:dyDescent="0.3">
      <c r="B801" s="164" t="s">
        <v>87</v>
      </c>
      <c r="C801" s="163" t="s">
        <v>884</v>
      </c>
      <c r="D801" s="163" t="s">
        <v>795</v>
      </c>
      <c r="E801" s="163" t="s">
        <v>88</v>
      </c>
      <c r="F801" s="163"/>
      <c r="G801" s="162">
        <v>24102600</v>
      </c>
      <c r="H801" s="162">
        <v>21906630.760000002</v>
      </c>
      <c r="I801" s="161">
        <v>90.889077360948619</v>
      </c>
    </row>
    <row r="802" spans="2:9" x14ac:dyDescent="0.3">
      <c r="B802" s="164" t="s">
        <v>796</v>
      </c>
      <c r="C802" s="163" t="s">
        <v>884</v>
      </c>
      <c r="D802" s="163" t="s">
        <v>795</v>
      </c>
      <c r="E802" s="163" t="s">
        <v>797</v>
      </c>
      <c r="F802" s="163"/>
      <c r="G802" s="162">
        <v>7526600</v>
      </c>
      <c r="H802" s="162">
        <v>7304702.9400000004</v>
      </c>
      <c r="I802" s="161">
        <v>97.05182871416045</v>
      </c>
    </row>
    <row r="803" spans="2:9" ht="20.399999999999999" x14ac:dyDescent="0.3">
      <c r="B803" s="164" t="s">
        <v>798</v>
      </c>
      <c r="C803" s="163" t="s">
        <v>884</v>
      </c>
      <c r="D803" s="163" t="s">
        <v>795</v>
      </c>
      <c r="E803" s="163" t="s">
        <v>799</v>
      </c>
      <c r="F803" s="163"/>
      <c r="G803" s="162">
        <v>7526600</v>
      </c>
      <c r="H803" s="162">
        <v>7304702.9400000004</v>
      </c>
      <c r="I803" s="161">
        <v>97.05182871416045</v>
      </c>
    </row>
    <row r="804" spans="2:9" ht="20.399999999999999" x14ac:dyDescent="0.3">
      <c r="B804" s="164" t="s">
        <v>56</v>
      </c>
      <c r="C804" s="163" t="s">
        <v>884</v>
      </c>
      <c r="D804" s="163" t="s">
        <v>795</v>
      </c>
      <c r="E804" s="163" t="s">
        <v>800</v>
      </c>
      <c r="F804" s="163"/>
      <c r="G804" s="162">
        <v>7526600</v>
      </c>
      <c r="H804" s="162">
        <v>7304702.9400000004</v>
      </c>
      <c r="I804" s="161">
        <v>97.05182871416045</v>
      </c>
    </row>
    <row r="805" spans="2:9" x14ac:dyDescent="0.3">
      <c r="B805" s="164" t="s">
        <v>166</v>
      </c>
      <c r="C805" s="163" t="s">
        <v>884</v>
      </c>
      <c r="D805" s="163" t="s">
        <v>795</v>
      </c>
      <c r="E805" s="163" t="s">
        <v>800</v>
      </c>
      <c r="F805" s="163" t="s">
        <v>167</v>
      </c>
      <c r="G805" s="162">
        <v>7526600</v>
      </c>
      <c r="H805" s="162">
        <v>7304702.9400000004</v>
      </c>
      <c r="I805" s="161">
        <v>97.05182871416045</v>
      </c>
    </row>
    <row r="806" spans="2:9" x14ac:dyDescent="0.3">
      <c r="B806" s="164" t="s">
        <v>89</v>
      </c>
      <c r="C806" s="163" t="s">
        <v>884</v>
      </c>
      <c r="D806" s="163" t="s">
        <v>795</v>
      </c>
      <c r="E806" s="163" t="s">
        <v>90</v>
      </c>
      <c r="F806" s="163"/>
      <c r="G806" s="162">
        <v>16576000</v>
      </c>
      <c r="H806" s="162">
        <v>14601927.82</v>
      </c>
      <c r="I806" s="161">
        <v>88.090780767374525</v>
      </c>
    </row>
    <row r="807" spans="2:9" ht="20.399999999999999" x14ac:dyDescent="0.3">
      <c r="B807" s="164" t="s">
        <v>801</v>
      </c>
      <c r="C807" s="163" t="s">
        <v>884</v>
      </c>
      <c r="D807" s="163" t="s">
        <v>795</v>
      </c>
      <c r="E807" s="163" t="s">
        <v>802</v>
      </c>
      <c r="F807" s="163"/>
      <c r="G807" s="162">
        <v>16576000</v>
      </c>
      <c r="H807" s="162">
        <v>14601927.82</v>
      </c>
      <c r="I807" s="161">
        <v>88.090780767374525</v>
      </c>
    </row>
    <row r="808" spans="2:9" x14ac:dyDescent="0.3">
      <c r="B808" s="164" t="s">
        <v>803</v>
      </c>
      <c r="C808" s="163" t="s">
        <v>884</v>
      </c>
      <c r="D808" s="163" t="s">
        <v>795</v>
      </c>
      <c r="E808" s="163" t="s">
        <v>804</v>
      </c>
      <c r="F808" s="163"/>
      <c r="G808" s="162">
        <v>16576000</v>
      </c>
      <c r="H808" s="162">
        <v>14601927.82</v>
      </c>
      <c r="I808" s="161">
        <v>88.090780767374525</v>
      </c>
    </row>
    <row r="809" spans="2:9" x14ac:dyDescent="0.3">
      <c r="B809" s="164" t="s">
        <v>20</v>
      </c>
      <c r="C809" s="163" t="s">
        <v>884</v>
      </c>
      <c r="D809" s="163" t="s">
        <v>795</v>
      </c>
      <c r="E809" s="163" t="s">
        <v>804</v>
      </c>
      <c r="F809" s="163" t="s">
        <v>21</v>
      </c>
      <c r="G809" s="162">
        <v>16576000</v>
      </c>
      <c r="H809" s="162">
        <v>14601927.82</v>
      </c>
      <c r="I809" s="161">
        <v>88.090780767374525</v>
      </c>
    </row>
    <row r="810" spans="2:9" x14ac:dyDescent="0.3">
      <c r="B810" s="164" t="s">
        <v>805</v>
      </c>
      <c r="C810" s="163" t="s">
        <v>884</v>
      </c>
      <c r="D810" s="163" t="s">
        <v>806</v>
      </c>
      <c r="E810" s="163"/>
      <c r="F810" s="163"/>
      <c r="G810" s="162">
        <v>159691298.38999999</v>
      </c>
      <c r="H810" s="162">
        <v>158031058.84999999</v>
      </c>
      <c r="I810" s="161">
        <v>98.960344391498822</v>
      </c>
    </row>
    <row r="811" spans="2:9" x14ac:dyDescent="0.3">
      <c r="B811" s="164" t="s">
        <v>807</v>
      </c>
      <c r="C811" s="163" t="s">
        <v>884</v>
      </c>
      <c r="D811" s="163" t="s">
        <v>808</v>
      </c>
      <c r="E811" s="163"/>
      <c r="F811" s="163"/>
      <c r="G811" s="162">
        <v>15450000</v>
      </c>
      <c r="H811" s="162">
        <v>15393681.73</v>
      </c>
      <c r="I811" s="161">
        <v>99.635480453074436</v>
      </c>
    </row>
    <row r="812" spans="2:9" ht="20.399999999999999" x14ac:dyDescent="0.3">
      <c r="B812" s="164" t="s">
        <v>36</v>
      </c>
      <c r="C812" s="163" t="s">
        <v>884</v>
      </c>
      <c r="D812" s="163" t="s">
        <v>808</v>
      </c>
      <c r="E812" s="163" t="s">
        <v>37</v>
      </c>
      <c r="F812" s="163"/>
      <c r="G812" s="162">
        <v>15450000</v>
      </c>
      <c r="H812" s="162">
        <v>15393681.73</v>
      </c>
      <c r="I812" s="161">
        <v>99.635480453074436</v>
      </c>
    </row>
    <row r="813" spans="2:9" x14ac:dyDescent="0.3">
      <c r="B813" s="164" t="s">
        <v>48</v>
      </c>
      <c r="C813" s="163" t="s">
        <v>884</v>
      </c>
      <c r="D813" s="163" t="s">
        <v>808</v>
      </c>
      <c r="E813" s="163" t="s">
        <v>49</v>
      </c>
      <c r="F813" s="163"/>
      <c r="G813" s="162">
        <v>15450000</v>
      </c>
      <c r="H813" s="162">
        <v>15393681.73</v>
      </c>
      <c r="I813" s="161">
        <v>99.635480453074436</v>
      </c>
    </row>
    <row r="814" spans="2:9" x14ac:dyDescent="0.3">
      <c r="B814" s="164" t="s">
        <v>809</v>
      </c>
      <c r="C814" s="163" t="s">
        <v>884</v>
      </c>
      <c r="D814" s="163" t="s">
        <v>808</v>
      </c>
      <c r="E814" s="163" t="s">
        <v>810</v>
      </c>
      <c r="F814" s="163"/>
      <c r="G814" s="162">
        <v>15450000</v>
      </c>
      <c r="H814" s="162">
        <v>15393681.73</v>
      </c>
      <c r="I814" s="161">
        <v>99.635480453074436</v>
      </c>
    </row>
    <row r="815" spans="2:9" ht="20.399999999999999" x14ac:dyDescent="0.3">
      <c r="B815" s="164" t="s">
        <v>811</v>
      </c>
      <c r="C815" s="163" t="s">
        <v>884</v>
      </c>
      <c r="D815" s="163" t="s">
        <v>808</v>
      </c>
      <c r="E815" s="163" t="s">
        <v>812</v>
      </c>
      <c r="F815" s="163"/>
      <c r="G815" s="162">
        <v>15450000</v>
      </c>
      <c r="H815" s="162">
        <v>15393681.73</v>
      </c>
      <c r="I815" s="161">
        <v>99.635480453074436</v>
      </c>
    </row>
    <row r="816" spans="2:9" x14ac:dyDescent="0.3">
      <c r="B816" s="164" t="s">
        <v>166</v>
      </c>
      <c r="C816" s="163" t="s">
        <v>884</v>
      </c>
      <c r="D816" s="163" t="s">
        <v>808</v>
      </c>
      <c r="E816" s="163" t="s">
        <v>812</v>
      </c>
      <c r="F816" s="163" t="s">
        <v>167</v>
      </c>
      <c r="G816" s="162">
        <v>15450000</v>
      </c>
      <c r="H816" s="162">
        <v>15393681.73</v>
      </c>
      <c r="I816" s="161">
        <v>99.635480453074436</v>
      </c>
    </row>
    <row r="817" spans="2:9" x14ac:dyDescent="0.3">
      <c r="B817" s="164" t="s">
        <v>813</v>
      </c>
      <c r="C817" s="163" t="s">
        <v>884</v>
      </c>
      <c r="D817" s="163" t="s">
        <v>814</v>
      </c>
      <c r="E817" s="163"/>
      <c r="F817" s="163"/>
      <c r="G817" s="162">
        <v>64509917.700000003</v>
      </c>
      <c r="H817" s="162">
        <v>63014671.850000001</v>
      </c>
      <c r="I817" s="161">
        <v>97.68214577957832</v>
      </c>
    </row>
    <row r="818" spans="2:9" x14ac:dyDescent="0.3">
      <c r="B818" s="164" t="s">
        <v>271</v>
      </c>
      <c r="C818" s="163" t="s">
        <v>884</v>
      </c>
      <c r="D818" s="163" t="s">
        <v>814</v>
      </c>
      <c r="E818" s="163" t="s">
        <v>272</v>
      </c>
      <c r="F818" s="163"/>
      <c r="G818" s="162">
        <v>11157600</v>
      </c>
      <c r="H818" s="162">
        <v>10862042.189999999</v>
      </c>
      <c r="I818" s="161">
        <v>97.35106286298128</v>
      </c>
    </row>
    <row r="819" spans="2:9" x14ac:dyDescent="0.3">
      <c r="B819" s="164" t="s">
        <v>283</v>
      </c>
      <c r="C819" s="163" t="s">
        <v>884</v>
      </c>
      <c r="D819" s="163" t="s">
        <v>814</v>
      </c>
      <c r="E819" s="163" t="s">
        <v>284</v>
      </c>
      <c r="F819" s="163"/>
      <c r="G819" s="162">
        <v>11157600</v>
      </c>
      <c r="H819" s="162">
        <v>10862042.189999999</v>
      </c>
      <c r="I819" s="161">
        <v>97.35106286298128</v>
      </c>
    </row>
    <row r="820" spans="2:9" x14ac:dyDescent="0.3">
      <c r="B820" s="164" t="s">
        <v>815</v>
      </c>
      <c r="C820" s="163" t="s">
        <v>884</v>
      </c>
      <c r="D820" s="163" t="s">
        <v>814</v>
      </c>
      <c r="E820" s="163" t="s">
        <v>816</v>
      </c>
      <c r="F820" s="163"/>
      <c r="G820" s="162">
        <v>11157600</v>
      </c>
      <c r="H820" s="162">
        <v>10862042.189999999</v>
      </c>
      <c r="I820" s="161">
        <v>97.35106286298128</v>
      </c>
    </row>
    <row r="821" spans="2:9" ht="20.399999999999999" x14ac:dyDescent="0.3">
      <c r="B821" s="164" t="s">
        <v>817</v>
      </c>
      <c r="C821" s="163" t="s">
        <v>884</v>
      </c>
      <c r="D821" s="163" t="s">
        <v>814</v>
      </c>
      <c r="E821" s="163" t="s">
        <v>818</v>
      </c>
      <c r="F821" s="163"/>
      <c r="G821" s="162">
        <v>11157600</v>
      </c>
      <c r="H821" s="162">
        <v>10862042.189999999</v>
      </c>
      <c r="I821" s="161">
        <v>97.35106286298128</v>
      </c>
    </row>
    <row r="822" spans="2:9" x14ac:dyDescent="0.3">
      <c r="B822" s="164" t="s">
        <v>166</v>
      </c>
      <c r="C822" s="163" t="s">
        <v>884</v>
      </c>
      <c r="D822" s="163" t="s">
        <v>814</v>
      </c>
      <c r="E822" s="163" t="s">
        <v>818</v>
      </c>
      <c r="F822" s="163" t="s">
        <v>167</v>
      </c>
      <c r="G822" s="162">
        <v>11157600</v>
      </c>
      <c r="H822" s="162">
        <v>10862042.189999999</v>
      </c>
      <c r="I822" s="161">
        <v>97.35106286298128</v>
      </c>
    </row>
    <row r="823" spans="2:9" x14ac:dyDescent="0.3">
      <c r="B823" s="164" t="s">
        <v>143</v>
      </c>
      <c r="C823" s="163" t="s">
        <v>884</v>
      </c>
      <c r="D823" s="163" t="s">
        <v>814</v>
      </c>
      <c r="E823" s="163" t="s">
        <v>144</v>
      </c>
      <c r="F823" s="163"/>
      <c r="G823" s="162">
        <v>1102000</v>
      </c>
      <c r="H823" s="162">
        <v>1098720</v>
      </c>
      <c r="I823" s="161">
        <v>99.702359346642467</v>
      </c>
    </row>
    <row r="824" spans="2:9" ht="20.399999999999999" x14ac:dyDescent="0.3">
      <c r="B824" s="164" t="s">
        <v>819</v>
      </c>
      <c r="C824" s="163" t="s">
        <v>884</v>
      </c>
      <c r="D824" s="163" t="s">
        <v>814</v>
      </c>
      <c r="E824" s="163" t="s">
        <v>820</v>
      </c>
      <c r="F824" s="163"/>
      <c r="G824" s="162">
        <v>1102000</v>
      </c>
      <c r="H824" s="162">
        <v>1098720</v>
      </c>
      <c r="I824" s="161">
        <v>99.702359346642467</v>
      </c>
    </row>
    <row r="825" spans="2:9" ht="30.6" x14ac:dyDescent="0.3">
      <c r="B825" s="164" t="s">
        <v>821</v>
      </c>
      <c r="C825" s="163" t="s">
        <v>884</v>
      </c>
      <c r="D825" s="163" t="s">
        <v>814</v>
      </c>
      <c r="E825" s="163" t="s">
        <v>822</v>
      </c>
      <c r="F825" s="163"/>
      <c r="G825" s="162">
        <v>1102000</v>
      </c>
      <c r="H825" s="162">
        <v>1098720</v>
      </c>
      <c r="I825" s="161">
        <v>99.702359346642467</v>
      </c>
    </row>
    <row r="826" spans="2:9" ht="30.6" x14ac:dyDescent="0.3">
      <c r="B826" s="164" t="s">
        <v>823</v>
      </c>
      <c r="C826" s="163" t="s">
        <v>884</v>
      </c>
      <c r="D826" s="163" t="s">
        <v>814</v>
      </c>
      <c r="E826" s="163" t="s">
        <v>824</v>
      </c>
      <c r="F826" s="163"/>
      <c r="G826" s="162">
        <v>1102000</v>
      </c>
      <c r="H826" s="162">
        <v>1098720</v>
      </c>
      <c r="I826" s="161">
        <v>99.702359346642467</v>
      </c>
    </row>
    <row r="827" spans="2:9" x14ac:dyDescent="0.3">
      <c r="B827" s="164" t="s">
        <v>166</v>
      </c>
      <c r="C827" s="163" t="s">
        <v>884</v>
      </c>
      <c r="D827" s="163" t="s">
        <v>814</v>
      </c>
      <c r="E827" s="163" t="s">
        <v>824</v>
      </c>
      <c r="F827" s="163" t="s">
        <v>167</v>
      </c>
      <c r="G827" s="162">
        <v>1102000</v>
      </c>
      <c r="H827" s="162">
        <v>1098720</v>
      </c>
      <c r="I827" s="161">
        <v>99.702359346642467</v>
      </c>
    </row>
    <row r="828" spans="2:9" ht="20.399999999999999" x14ac:dyDescent="0.3">
      <c r="B828" s="164" t="s">
        <v>36</v>
      </c>
      <c r="C828" s="163" t="s">
        <v>884</v>
      </c>
      <c r="D828" s="163" t="s">
        <v>814</v>
      </c>
      <c r="E828" s="163" t="s">
        <v>37</v>
      </c>
      <c r="F828" s="163"/>
      <c r="G828" s="162">
        <v>357000</v>
      </c>
      <c r="H828" s="162">
        <v>356688</v>
      </c>
      <c r="I828" s="161">
        <v>99.912605042016807</v>
      </c>
    </row>
    <row r="829" spans="2:9" x14ac:dyDescent="0.3">
      <c r="B829" s="164" t="s">
        <v>48</v>
      </c>
      <c r="C829" s="163" t="s">
        <v>884</v>
      </c>
      <c r="D829" s="163" t="s">
        <v>814</v>
      </c>
      <c r="E829" s="163" t="s">
        <v>49</v>
      </c>
      <c r="F829" s="163"/>
      <c r="G829" s="162">
        <v>357000</v>
      </c>
      <c r="H829" s="162">
        <v>356688</v>
      </c>
      <c r="I829" s="161">
        <v>99.912605042016807</v>
      </c>
    </row>
    <row r="830" spans="2:9" x14ac:dyDescent="0.3">
      <c r="B830" s="164" t="s">
        <v>809</v>
      </c>
      <c r="C830" s="163" t="s">
        <v>884</v>
      </c>
      <c r="D830" s="163" t="s">
        <v>814</v>
      </c>
      <c r="E830" s="163" t="s">
        <v>810</v>
      </c>
      <c r="F830" s="163"/>
      <c r="G830" s="162">
        <v>357000</v>
      </c>
      <c r="H830" s="162">
        <v>356688</v>
      </c>
      <c r="I830" s="161">
        <v>99.912605042016807</v>
      </c>
    </row>
    <row r="831" spans="2:9" ht="20.399999999999999" x14ac:dyDescent="0.3">
      <c r="B831" s="164" t="s">
        <v>825</v>
      </c>
      <c r="C831" s="163" t="s">
        <v>884</v>
      </c>
      <c r="D831" s="163" t="s">
        <v>814</v>
      </c>
      <c r="E831" s="163" t="s">
        <v>826</v>
      </c>
      <c r="F831" s="163"/>
      <c r="G831" s="162">
        <v>357000</v>
      </c>
      <c r="H831" s="162">
        <v>356688</v>
      </c>
      <c r="I831" s="161">
        <v>99.912605042016807</v>
      </c>
    </row>
    <row r="832" spans="2:9" x14ac:dyDescent="0.3">
      <c r="B832" s="164" t="s">
        <v>166</v>
      </c>
      <c r="C832" s="163" t="s">
        <v>884</v>
      </c>
      <c r="D832" s="163" t="s">
        <v>814</v>
      </c>
      <c r="E832" s="163" t="s">
        <v>826</v>
      </c>
      <c r="F832" s="163" t="s">
        <v>167</v>
      </c>
      <c r="G832" s="162">
        <v>357000</v>
      </c>
      <c r="H832" s="162">
        <v>356688</v>
      </c>
      <c r="I832" s="161">
        <v>99.912605042016807</v>
      </c>
    </row>
    <row r="833" spans="2:9" ht="20.399999999999999" x14ac:dyDescent="0.3">
      <c r="B833" s="164" t="s">
        <v>87</v>
      </c>
      <c r="C833" s="163" t="s">
        <v>884</v>
      </c>
      <c r="D833" s="163" t="s">
        <v>814</v>
      </c>
      <c r="E833" s="163" t="s">
        <v>88</v>
      </c>
      <c r="F833" s="163"/>
      <c r="G833" s="162">
        <v>51889000</v>
      </c>
      <c r="H833" s="162">
        <v>50692903.960000001</v>
      </c>
      <c r="I833" s="161">
        <v>97.694894794657827</v>
      </c>
    </row>
    <row r="834" spans="2:9" x14ac:dyDescent="0.3">
      <c r="B834" s="164" t="s">
        <v>89</v>
      </c>
      <c r="C834" s="163" t="s">
        <v>884</v>
      </c>
      <c r="D834" s="163" t="s">
        <v>814</v>
      </c>
      <c r="E834" s="163" t="s">
        <v>90</v>
      </c>
      <c r="F834" s="163"/>
      <c r="G834" s="162">
        <v>51889000</v>
      </c>
      <c r="H834" s="162">
        <v>50692903.960000001</v>
      </c>
      <c r="I834" s="161">
        <v>97.694894794657827</v>
      </c>
    </row>
    <row r="835" spans="2:9" x14ac:dyDescent="0.3">
      <c r="B835" s="164" t="s">
        <v>91</v>
      </c>
      <c r="C835" s="163" t="s">
        <v>884</v>
      </c>
      <c r="D835" s="163" t="s">
        <v>814</v>
      </c>
      <c r="E835" s="163" t="s">
        <v>92</v>
      </c>
      <c r="F835" s="163"/>
      <c r="G835" s="162">
        <v>51889000</v>
      </c>
      <c r="H835" s="162">
        <v>50692903.960000001</v>
      </c>
      <c r="I835" s="161">
        <v>97.694894794657827</v>
      </c>
    </row>
    <row r="836" spans="2:9" x14ac:dyDescent="0.3">
      <c r="B836" s="164" t="s">
        <v>827</v>
      </c>
      <c r="C836" s="163" t="s">
        <v>884</v>
      </c>
      <c r="D836" s="163" t="s">
        <v>814</v>
      </c>
      <c r="E836" s="163" t="s">
        <v>828</v>
      </c>
      <c r="F836" s="163"/>
      <c r="G836" s="162">
        <v>51889000</v>
      </c>
      <c r="H836" s="162">
        <v>50692903.960000001</v>
      </c>
      <c r="I836" s="161">
        <v>97.694894794657827</v>
      </c>
    </row>
    <row r="837" spans="2:9" x14ac:dyDescent="0.3">
      <c r="B837" s="164" t="s">
        <v>20</v>
      </c>
      <c r="C837" s="163" t="s">
        <v>884</v>
      </c>
      <c r="D837" s="163" t="s">
        <v>814</v>
      </c>
      <c r="E837" s="163" t="s">
        <v>828</v>
      </c>
      <c r="F837" s="163" t="s">
        <v>21</v>
      </c>
      <c r="G837" s="162">
        <v>500822</v>
      </c>
      <c r="H837" s="162">
        <v>497971.19</v>
      </c>
      <c r="I837" s="161">
        <v>99.430773807859879</v>
      </c>
    </row>
    <row r="838" spans="2:9" x14ac:dyDescent="0.3">
      <c r="B838" s="164" t="s">
        <v>166</v>
      </c>
      <c r="C838" s="163" t="s">
        <v>884</v>
      </c>
      <c r="D838" s="163" t="s">
        <v>814</v>
      </c>
      <c r="E838" s="163" t="s">
        <v>828</v>
      </c>
      <c r="F838" s="163" t="s">
        <v>167</v>
      </c>
      <c r="G838" s="162">
        <v>51388178</v>
      </c>
      <c r="H838" s="162">
        <v>50194932.770000003</v>
      </c>
      <c r="I838" s="161">
        <v>97.677977160427844</v>
      </c>
    </row>
    <row r="839" spans="2:9" x14ac:dyDescent="0.3">
      <c r="B839" s="164" t="s">
        <v>10</v>
      </c>
      <c r="C839" s="163" t="s">
        <v>884</v>
      </c>
      <c r="D839" s="163" t="s">
        <v>814</v>
      </c>
      <c r="E839" s="163" t="s">
        <v>11</v>
      </c>
      <c r="F839" s="163"/>
      <c r="G839" s="162">
        <v>4317.7</v>
      </c>
      <c r="H839" s="162">
        <v>4317.7</v>
      </c>
      <c r="I839" s="161">
        <v>100</v>
      </c>
    </row>
    <row r="840" spans="2:9" x14ac:dyDescent="0.3">
      <c r="B840" s="164" t="s">
        <v>256</v>
      </c>
      <c r="C840" s="163" t="s">
        <v>884</v>
      </c>
      <c r="D840" s="163" t="s">
        <v>814</v>
      </c>
      <c r="E840" s="163" t="s">
        <v>257</v>
      </c>
      <c r="F840" s="163"/>
      <c r="G840" s="162">
        <v>4317.7</v>
      </c>
      <c r="H840" s="162">
        <v>4317.7</v>
      </c>
      <c r="I840" s="161">
        <v>100</v>
      </c>
    </row>
    <row r="841" spans="2:9" x14ac:dyDescent="0.3">
      <c r="B841" s="164" t="s">
        <v>166</v>
      </c>
      <c r="C841" s="163" t="s">
        <v>884</v>
      </c>
      <c r="D841" s="163" t="s">
        <v>814</v>
      </c>
      <c r="E841" s="163" t="s">
        <v>257</v>
      </c>
      <c r="F841" s="163" t="s">
        <v>167</v>
      </c>
      <c r="G841" s="162">
        <v>4317.7</v>
      </c>
      <c r="H841" s="162">
        <v>4317.7</v>
      </c>
      <c r="I841" s="161">
        <v>100</v>
      </c>
    </row>
    <row r="842" spans="2:9" x14ac:dyDescent="0.3">
      <c r="B842" s="164" t="s">
        <v>829</v>
      </c>
      <c r="C842" s="163" t="s">
        <v>884</v>
      </c>
      <c r="D842" s="163" t="s">
        <v>830</v>
      </c>
      <c r="E842" s="163"/>
      <c r="F842" s="163"/>
      <c r="G842" s="162">
        <v>78760680.689999998</v>
      </c>
      <c r="H842" s="162">
        <v>78666885.269999996</v>
      </c>
      <c r="I842" s="161">
        <v>99.88091085656157</v>
      </c>
    </row>
    <row r="843" spans="2:9" x14ac:dyDescent="0.3">
      <c r="B843" s="164" t="s">
        <v>28</v>
      </c>
      <c r="C843" s="163" t="s">
        <v>884</v>
      </c>
      <c r="D843" s="163" t="s">
        <v>830</v>
      </c>
      <c r="E843" s="163" t="s">
        <v>29</v>
      </c>
      <c r="F843" s="163"/>
      <c r="G843" s="162">
        <v>42909000</v>
      </c>
      <c r="H843" s="162">
        <v>42816855.07</v>
      </c>
      <c r="I843" s="161">
        <v>99.785255004777554</v>
      </c>
    </row>
    <row r="844" spans="2:9" x14ac:dyDescent="0.3">
      <c r="B844" s="164" t="s">
        <v>137</v>
      </c>
      <c r="C844" s="163" t="s">
        <v>884</v>
      </c>
      <c r="D844" s="163" t="s">
        <v>830</v>
      </c>
      <c r="E844" s="163" t="s">
        <v>138</v>
      </c>
      <c r="F844" s="163"/>
      <c r="G844" s="162">
        <v>42909000</v>
      </c>
      <c r="H844" s="162">
        <v>42816855.07</v>
      </c>
      <c r="I844" s="161">
        <v>99.785255004777554</v>
      </c>
    </row>
    <row r="845" spans="2:9" ht="20.399999999999999" x14ac:dyDescent="0.3">
      <c r="B845" s="164" t="s">
        <v>139</v>
      </c>
      <c r="C845" s="163" t="s">
        <v>884</v>
      </c>
      <c r="D845" s="163" t="s">
        <v>830</v>
      </c>
      <c r="E845" s="163" t="s">
        <v>140</v>
      </c>
      <c r="F845" s="163"/>
      <c r="G845" s="162">
        <v>42909000</v>
      </c>
      <c r="H845" s="162">
        <v>42816855.07</v>
      </c>
      <c r="I845" s="161">
        <v>99.785255004777554</v>
      </c>
    </row>
    <row r="846" spans="2:9" ht="30.6" x14ac:dyDescent="0.3">
      <c r="B846" s="164" t="s">
        <v>141</v>
      </c>
      <c r="C846" s="163" t="s">
        <v>884</v>
      </c>
      <c r="D846" s="163" t="s">
        <v>830</v>
      </c>
      <c r="E846" s="163" t="s">
        <v>142</v>
      </c>
      <c r="F846" s="163"/>
      <c r="G846" s="162">
        <v>42909000</v>
      </c>
      <c r="H846" s="162">
        <v>42816855.07</v>
      </c>
      <c r="I846" s="161">
        <v>99.785255004777554</v>
      </c>
    </row>
    <row r="847" spans="2:9" x14ac:dyDescent="0.3">
      <c r="B847" s="164" t="s">
        <v>20</v>
      </c>
      <c r="C847" s="163" t="s">
        <v>884</v>
      </c>
      <c r="D847" s="163" t="s">
        <v>830</v>
      </c>
      <c r="E847" s="163" t="s">
        <v>142</v>
      </c>
      <c r="F847" s="163" t="s">
        <v>21</v>
      </c>
      <c r="G847" s="162">
        <v>320000</v>
      </c>
      <c r="H847" s="162">
        <v>320000</v>
      </c>
      <c r="I847" s="161">
        <v>100</v>
      </c>
    </row>
    <row r="848" spans="2:9" x14ac:dyDescent="0.3">
      <c r="B848" s="164" t="s">
        <v>166</v>
      </c>
      <c r="C848" s="163" t="s">
        <v>884</v>
      </c>
      <c r="D848" s="163" t="s">
        <v>830</v>
      </c>
      <c r="E848" s="163" t="s">
        <v>142</v>
      </c>
      <c r="F848" s="163" t="s">
        <v>167</v>
      </c>
      <c r="G848" s="162">
        <v>42589000</v>
      </c>
      <c r="H848" s="162">
        <v>42496855.07</v>
      </c>
      <c r="I848" s="161">
        <v>99.783641480194419</v>
      </c>
    </row>
    <row r="849" spans="2:9" x14ac:dyDescent="0.3">
      <c r="B849" s="164" t="s">
        <v>143</v>
      </c>
      <c r="C849" s="163" t="s">
        <v>884</v>
      </c>
      <c r="D849" s="163" t="s">
        <v>830</v>
      </c>
      <c r="E849" s="163" t="s">
        <v>144</v>
      </c>
      <c r="F849" s="163"/>
      <c r="G849" s="162">
        <v>35851680.689999998</v>
      </c>
      <c r="H849" s="162">
        <v>35850030.200000003</v>
      </c>
      <c r="I849" s="161">
        <v>99.995396338558677</v>
      </c>
    </row>
    <row r="850" spans="2:9" x14ac:dyDescent="0.3">
      <c r="B850" s="164" t="s">
        <v>831</v>
      </c>
      <c r="C850" s="163" t="s">
        <v>884</v>
      </c>
      <c r="D850" s="163" t="s">
        <v>830</v>
      </c>
      <c r="E850" s="163" t="s">
        <v>832</v>
      </c>
      <c r="F850" s="163"/>
      <c r="G850" s="162">
        <v>8489680.6899999995</v>
      </c>
      <c r="H850" s="162">
        <v>8488956</v>
      </c>
      <c r="I850" s="161">
        <v>99.99146387212356</v>
      </c>
    </row>
    <row r="851" spans="2:9" ht="20.399999999999999" x14ac:dyDescent="0.3">
      <c r="B851" s="164" t="s">
        <v>833</v>
      </c>
      <c r="C851" s="163" t="s">
        <v>884</v>
      </c>
      <c r="D851" s="163" t="s">
        <v>830</v>
      </c>
      <c r="E851" s="163" t="s">
        <v>834</v>
      </c>
      <c r="F851" s="163"/>
      <c r="G851" s="162">
        <v>8489680.6899999995</v>
      </c>
      <c r="H851" s="162">
        <v>8488956</v>
      </c>
      <c r="I851" s="161">
        <v>99.99146387212356</v>
      </c>
    </row>
    <row r="852" spans="2:9" x14ac:dyDescent="0.3">
      <c r="B852" s="164" t="s">
        <v>835</v>
      </c>
      <c r="C852" s="163" t="s">
        <v>884</v>
      </c>
      <c r="D852" s="163" t="s">
        <v>830</v>
      </c>
      <c r="E852" s="163" t="s">
        <v>836</v>
      </c>
      <c r="F852" s="163"/>
      <c r="G852" s="162">
        <v>8489680.6899999995</v>
      </c>
      <c r="H852" s="162">
        <v>8488956</v>
      </c>
      <c r="I852" s="161">
        <v>99.99146387212356</v>
      </c>
    </row>
    <row r="853" spans="2:9" x14ac:dyDescent="0.3">
      <c r="B853" s="164" t="s">
        <v>166</v>
      </c>
      <c r="C853" s="163" t="s">
        <v>884</v>
      </c>
      <c r="D853" s="163" t="s">
        <v>830</v>
      </c>
      <c r="E853" s="163" t="s">
        <v>836</v>
      </c>
      <c r="F853" s="163" t="s">
        <v>167</v>
      </c>
      <c r="G853" s="162">
        <v>8489680.6899999995</v>
      </c>
      <c r="H853" s="162">
        <v>8488956</v>
      </c>
      <c r="I853" s="161">
        <v>99.99146387212356</v>
      </c>
    </row>
    <row r="854" spans="2:9" ht="20.399999999999999" x14ac:dyDescent="0.3">
      <c r="B854" s="164" t="s">
        <v>837</v>
      </c>
      <c r="C854" s="163" t="s">
        <v>884</v>
      </c>
      <c r="D854" s="163" t="s">
        <v>830</v>
      </c>
      <c r="E854" s="163" t="s">
        <v>838</v>
      </c>
      <c r="F854" s="163"/>
      <c r="G854" s="162">
        <v>27362000</v>
      </c>
      <c r="H854" s="162">
        <v>27361074.199999999</v>
      </c>
      <c r="I854" s="161">
        <v>99.99661647540384</v>
      </c>
    </row>
    <row r="855" spans="2:9" ht="20.399999999999999" x14ac:dyDescent="0.3">
      <c r="B855" s="164" t="s">
        <v>839</v>
      </c>
      <c r="C855" s="163" t="s">
        <v>884</v>
      </c>
      <c r="D855" s="163" t="s">
        <v>830</v>
      </c>
      <c r="E855" s="163" t="s">
        <v>840</v>
      </c>
      <c r="F855" s="163"/>
      <c r="G855" s="162">
        <v>27362000</v>
      </c>
      <c r="H855" s="162">
        <v>27361074.199999999</v>
      </c>
      <c r="I855" s="161">
        <v>99.99661647540384</v>
      </c>
    </row>
    <row r="856" spans="2:9" x14ac:dyDescent="0.3">
      <c r="B856" s="164" t="s">
        <v>841</v>
      </c>
      <c r="C856" s="163" t="s">
        <v>884</v>
      </c>
      <c r="D856" s="163" t="s">
        <v>830</v>
      </c>
      <c r="E856" s="163" t="s">
        <v>842</v>
      </c>
      <c r="F856" s="163"/>
      <c r="G856" s="162">
        <v>27362000</v>
      </c>
      <c r="H856" s="162">
        <v>27361074.199999999</v>
      </c>
      <c r="I856" s="161">
        <v>99.99661647540384</v>
      </c>
    </row>
    <row r="857" spans="2:9" x14ac:dyDescent="0.3">
      <c r="B857" s="164" t="s">
        <v>371</v>
      </c>
      <c r="C857" s="163" t="s">
        <v>884</v>
      </c>
      <c r="D857" s="163" t="s">
        <v>830</v>
      </c>
      <c r="E857" s="163" t="s">
        <v>842</v>
      </c>
      <c r="F857" s="163" t="s">
        <v>372</v>
      </c>
      <c r="G857" s="162">
        <v>27362000</v>
      </c>
      <c r="H857" s="162">
        <v>27361074.199999999</v>
      </c>
      <c r="I857" s="161">
        <v>99.99661647540384</v>
      </c>
    </row>
    <row r="858" spans="2:9" x14ac:dyDescent="0.3">
      <c r="B858" s="164" t="s">
        <v>843</v>
      </c>
      <c r="C858" s="163" t="s">
        <v>884</v>
      </c>
      <c r="D858" s="163" t="s">
        <v>844</v>
      </c>
      <c r="E858" s="163"/>
      <c r="F858" s="163"/>
      <c r="G858" s="162">
        <v>970700</v>
      </c>
      <c r="H858" s="162">
        <v>955820</v>
      </c>
      <c r="I858" s="161">
        <v>98.467085608323885</v>
      </c>
    </row>
    <row r="859" spans="2:9" ht="20.399999999999999" x14ac:dyDescent="0.3">
      <c r="B859" s="164" t="s">
        <v>87</v>
      </c>
      <c r="C859" s="163" t="s">
        <v>884</v>
      </c>
      <c r="D859" s="163" t="s">
        <v>844</v>
      </c>
      <c r="E859" s="163" t="s">
        <v>88</v>
      </c>
      <c r="F859" s="163"/>
      <c r="G859" s="162">
        <v>970700</v>
      </c>
      <c r="H859" s="162">
        <v>955820</v>
      </c>
      <c r="I859" s="161">
        <v>98.467085608323885</v>
      </c>
    </row>
    <row r="860" spans="2:9" x14ac:dyDescent="0.3">
      <c r="B860" s="164" t="s">
        <v>89</v>
      </c>
      <c r="C860" s="163" t="s">
        <v>884</v>
      </c>
      <c r="D860" s="163" t="s">
        <v>844</v>
      </c>
      <c r="E860" s="163" t="s">
        <v>90</v>
      </c>
      <c r="F860" s="163"/>
      <c r="G860" s="162">
        <v>154000</v>
      </c>
      <c r="H860" s="162">
        <v>139120</v>
      </c>
      <c r="I860" s="161">
        <v>90.337662337662337</v>
      </c>
    </row>
    <row r="861" spans="2:9" x14ac:dyDescent="0.3">
      <c r="B861" s="164" t="s">
        <v>195</v>
      </c>
      <c r="C861" s="163" t="s">
        <v>884</v>
      </c>
      <c r="D861" s="163" t="s">
        <v>844</v>
      </c>
      <c r="E861" s="163" t="s">
        <v>196</v>
      </c>
      <c r="F861" s="163"/>
      <c r="G861" s="162">
        <v>154000</v>
      </c>
      <c r="H861" s="162">
        <v>139120</v>
      </c>
      <c r="I861" s="161">
        <v>90.337662337662337</v>
      </c>
    </row>
    <row r="862" spans="2:9" ht="20.399999999999999" x14ac:dyDescent="0.3">
      <c r="B862" s="164" t="s">
        <v>56</v>
      </c>
      <c r="C862" s="163" t="s">
        <v>884</v>
      </c>
      <c r="D862" s="163" t="s">
        <v>844</v>
      </c>
      <c r="E862" s="163" t="s">
        <v>197</v>
      </c>
      <c r="F862" s="163"/>
      <c r="G862" s="162">
        <v>154000</v>
      </c>
      <c r="H862" s="162">
        <v>139120</v>
      </c>
      <c r="I862" s="161">
        <v>90.337662337662337</v>
      </c>
    </row>
    <row r="863" spans="2:9" x14ac:dyDescent="0.3">
      <c r="B863" s="164" t="s">
        <v>20</v>
      </c>
      <c r="C863" s="163" t="s">
        <v>884</v>
      </c>
      <c r="D863" s="163" t="s">
        <v>844</v>
      </c>
      <c r="E863" s="163" t="s">
        <v>197</v>
      </c>
      <c r="F863" s="163" t="s">
        <v>21</v>
      </c>
      <c r="G863" s="162">
        <v>154000</v>
      </c>
      <c r="H863" s="162">
        <v>139120</v>
      </c>
      <c r="I863" s="161">
        <v>90.337662337662337</v>
      </c>
    </row>
    <row r="864" spans="2:9" ht="20.399999999999999" x14ac:dyDescent="0.3">
      <c r="B864" s="164" t="s">
        <v>198</v>
      </c>
      <c r="C864" s="163" t="s">
        <v>884</v>
      </c>
      <c r="D864" s="163" t="s">
        <v>844</v>
      </c>
      <c r="E864" s="163" t="s">
        <v>199</v>
      </c>
      <c r="F864" s="163"/>
      <c r="G864" s="162">
        <v>816700</v>
      </c>
      <c r="H864" s="162">
        <v>816700</v>
      </c>
      <c r="I864" s="161">
        <v>100</v>
      </c>
    </row>
    <row r="865" spans="2:9" x14ac:dyDescent="0.3">
      <c r="B865" s="164" t="s">
        <v>200</v>
      </c>
      <c r="C865" s="163" t="s">
        <v>884</v>
      </c>
      <c r="D865" s="163" t="s">
        <v>844</v>
      </c>
      <c r="E865" s="163" t="s">
        <v>201</v>
      </c>
      <c r="F865" s="163"/>
      <c r="G865" s="162">
        <v>816700</v>
      </c>
      <c r="H865" s="162">
        <v>816700</v>
      </c>
      <c r="I865" s="161">
        <v>100</v>
      </c>
    </row>
    <row r="866" spans="2:9" ht="20.399999999999999" x14ac:dyDescent="0.3">
      <c r="B866" s="164" t="s">
        <v>56</v>
      </c>
      <c r="C866" s="163" t="s">
        <v>884</v>
      </c>
      <c r="D866" s="163" t="s">
        <v>844</v>
      </c>
      <c r="E866" s="163" t="s">
        <v>202</v>
      </c>
      <c r="F866" s="163"/>
      <c r="G866" s="162">
        <v>816700</v>
      </c>
      <c r="H866" s="162">
        <v>816700</v>
      </c>
      <c r="I866" s="161">
        <v>100</v>
      </c>
    </row>
    <row r="867" spans="2:9" x14ac:dyDescent="0.3">
      <c r="B867" s="164" t="s">
        <v>159</v>
      </c>
      <c r="C867" s="163" t="s">
        <v>884</v>
      </c>
      <c r="D867" s="163" t="s">
        <v>844</v>
      </c>
      <c r="E867" s="163" t="s">
        <v>202</v>
      </c>
      <c r="F867" s="163" t="s">
        <v>160</v>
      </c>
      <c r="G867" s="162">
        <v>816700</v>
      </c>
      <c r="H867" s="162">
        <v>816700</v>
      </c>
      <c r="I867" s="161">
        <v>100</v>
      </c>
    </row>
    <row r="868" spans="2:9" x14ac:dyDescent="0.3">
      <c r="B868" s="164" t="s">
        <v>845</v>
      </c>
      <c r="C868" s="163" t="s">
        <v>884</v>
      </c>
      <c r="D868" s="163" t="s">
        <v>846</v>
      </c>
      <c r="E868" s="163"/>
      <c r="F868" s="163"/>
      <c r="G868" s="162">
        <v>300961219.72000003</v>
      </c>
      <c r="H868" s="162">
        <v>291531187.19</v>
      </c>
      <c r="I868" s="161">
        <v>96.86669513807351</v>
      </c>
    </row>
    <row r="869" spans="2:9" x14ac:dyDescent="0.3">
      <c r="B869" s="164" t="s">
        <v>847</v>
      </c>
      <c r="C869" s="163" t="s">
        <v>884</v>
      </c>
      <c r="D869" s="163" t="s">
        <v>848</v>
      </c>
      <c r="E869" s="163"/>
      <c r="F869" s="163"/>
      <c r="G869" s="162">
        <v>300961219.72000003</v>
      </c>
      <c r="H869" s="162">
        <v>291531187.19</v>
      </c>
      <c r="I869" s="161">
        <v>96.86669513807351</v>
      </c>
    </row>
    <row r="870" spans="2:9" x14ac:dyDescent="0.3">
      <c r="B870" s="164" t="s">
        <v>849</v>
      </c>
      <c r="C870" s="163" t="s">
        <v>884</v>
      </c>
      <c r="D870" s="163" t="s">
        <v>848</v>
      </c>
      <c r="E870" s="163" t="s">
        <v>850</v>
      </c>
      <c r="F870" s="163"/>
      <c r="G870" s="162">
        <v>297837244</v>
      </c>
      <c r="H870" s="162">
        <v>288657211.47000003</v>
      </c>
      <c r="I870" s="161">
        <v>96.917768776426101</v>
      </c>
    </row>
    <row r="871" spans="2:9" ht="20.399999999999999" x14ac:dyDescent="0.3">
      <c r="B871" s="164" t="s">
        <v>851</v>
      </c>
      <c r="C871" s="163" t="s">
        <v>884</v>
      </c>
      <c r="D871" s="163" t="s">
        <v>848</v>
      </c>
      <c r="E871" s="163" t="s">
        <v>852</v>
      </c>
      <c r="F871" s="163"/>
      <c r="G871" s="162">
        <v>3850679</v>
      </c>
      <c r="H871" s="162">
        <v>3837848.92</v>
      </c>
      <c r="I871" s="161">
        <v>99.666809931443254</v>
      </c>
    </row>
    <row r="872" spans="2:9" x14ac:dyDescent="0.3">
      <c r="B872" s="164" t="s">
        <v>853</v>
      </c>
      <c r="C872" s="163" t="s">
        <v>884</v>
      </c>
      <c r="D872" s="163" t="s">
        <v>848</v>
      </c>
      <c r="E872" s="163" t="s">
        <v>854</v>
      </c>
      <c r="F872" s="163"/>
      <c r="G872" s="162">
        <v>260000</v>
      </c>
      <c r="H872" s="162">
        <v>250630</v>
      </c>
      <c r="I872" s="161">
        <v>96.396153846153837</v>
      </c>
    </row>
    <row r="873" spans="2:9" x14ac:dyDescent="0.3">
      <c r="B873" s="164" t="s">
        <v>159</v>
      </c>
      <c r="C873" s="163" t="s">
        <v>884</v>
      </c>
      <c r="D873" s="163" t="s">
        <v>848</v>
      </c>
      <c r="E873" s="163" t="s">
        <v>854</v>
      </c>
      <c r="F873" s="163" t="s">
        <v>160</v>
      </c>
      <c r="G873" s="162">
        <v>260000</v>
      </c>
      <c r="H873" s="162">
        <v>250630</v>
      </c>
      <c r="I873" s="161">
        <v>96.396153846153837</v>
      </c>
    </row>
    <row r="874" spans="2:9" ht="20.399999999999999" x14ac:dyDescent="0.3">
      <c r="B874" s="164" t="s">
        <v>855</v>
      </c>
      <c r="C874" s="163" t="s">
        <v>884</v>
      </c>
      <c r="D874" s="163" t="s">
        <v>848</v>
      </c>
      <c r="E874" s="163" t="s">
        <v>856</v>
      </c>
      <c r="F874" s="163"/>
      <c r="G874" s="162">
        <v>3590679</v>
      </c>
      <c r="H874" s="162">
        <v>3587218.92</v>
      </c>
      <c r="I874" s="161">
        <v>99.903637167232148</v>
      </c>
    </row>
    <row r="875" spans="2:9" x14ac:dyDescent="0.3">
      <c r="B875" s="164" t="s">
        <v>159</v>
      </c>
      <c r="C875" s="163" t="s">
        <v>884</v>
      </c>
      <c r="D875" s="163" t="s">
        <v>848</v>
      </c>
      <c r="E875" s="163" t="s">
        <v>856</v>
      </c>
      <c r="F875" s="163" t="s">
        <v>160</v>
      </c>
      <c r="G875" s="162">
        <v>3590679</v>
      </c>
      <c r="H875" s="162">
        <v>3587218.92</v>
      </c>
      <c r="I875" s="161">
        <v>99.903637167232148</v>
      </c>
    </row>
    <row r="876" spans="2:9" ht="20.399999999999999" x14ac:dyDescent="0.3">
      <c r="B876" s="164" t="s">
        <v>857</v>
      </c>
      <c r="C876" s="163" t="s">
        <v>884</v>
      </c>
      <c r="D876" s="163" t="s">
        <v>848</v>
      </c>
      <c r="E876" s="163" t="s">
        <v>858</v>
      </c>
      <c r="F876" s="163"/>
      <c r="G876" s="162">
        <v>51779557</v>
      </c>
      <c r="H876" s="162">
        <v>50064426.07</v>
      </c>
      <c r="I876" s="161">
        <v>96.687629193119591</v>
      </c>
    </row>
    <row r="877" spans="2:9" x14ac:dyDescent="0.3">
      <c r="B877" s="164" t="s">
        <v>131</v>
      </c>
      <c r="C877" s="163" t="s">
        <v>884</v>
      </c>
      <c r="D877" s="163" t="s">
        <v>848</v>
      </c>
      <c r="E877" s="163" t="s">
        <v>859</v>
      </c>
      <c r="F877" s="163"/>
      <c r="G877" s="162">
        <v>36453300</v>
      </c>
      <c r="H877" s="162">
        <v>36093789</v>
      </c>
      <c r="I877" s="161">
        <v>99.013776530519877</v>
      </c>
    </row>
    <row r="878" spans="2:9" ht="30.6" x14ac:dyDescent="0.3">
      <c r="B878" s="164" t="s">
        <v>14</v>
      </c>
      <c r="C878" s="163" t="s">
        <v>884</v>
      </c>
      <c r="D878" s="163" t="s">
        <v>848</v>
      </c>
      <c r="E878" s="163" t="s">
        <v>859</v>
      </c>
      <c r="F878" s="163" t="s">
        <v>15</v>
      </c>
      <c r="G878" s="162">
        <v>5703248.4000000004</v>
      </c>
      <c r="H878" s="162">
        <v>5344818.16</v>
      </c>
      <c r="I878" s="161">
        <v>93.715331774782939</v>
      </c>
    </row>
    <row r="879" spans="2:9" x14ac:dyDescent="0.3">
      <c r="B879" s="164" t="s">
        <v>20</v>
      </c>
      <c r="C879" s="163" t="s">
        <v>884</v>
      </c>
      <c r="D879" s="163" t="s">
        <v>848</v>
      </c>
      <c r="E879" s="163" t="s">
        <v>859</v>
      </c>
      <c r="F879" s="163" t="s">
        <v>21</v>
      </c>
      <c r="G879" s="162">
        <v>1322158.8600000001</v>
      </c>
      <c r="H879" s="162">
        <v>1321078.1000000001</v>
      </c>
      <c r="I879" s="161">
        <v>99.918257931577145</v>
      </c>
    </row>
    <row r="880" spans="2:9" x14ac:dyDescent="0.3">
      <c r="B880" s="164" t="s">
        <v>159</v>
      </c>
      <c r="C880" s="163" t="s">
        <v>884</v>
      </c>
      <c r="D880" s="163" t="s">
        <v>848</v>
      </c>
      <c r="E880" s="163" t="s">
        <v>859</v>
      </c>
      <c r="F880" s="163" t="s">
        <v>160</v>
      </c>
      <c r="G880" s="162">
        <v>28913100</v>
      </c>
      <c r="H880" s="162">
        <v>28913100</v>
      </c>
      <c r="I880" s="161">
        <v>100</v>
      </c>
    </row>
    <row r="881" spans="2:9" x14ac:dyDescent="0.3">
      <c r="B881" s="164" t="s">
        <v>22</v>
      </c>
      <c r="C881" s="163" t="s">
        <v>884</v>
      </c>
      <c r="D881" s="163" t="s">
        <v>848</v>
      </c>
      <c r="E881" s="163" t="s">
        <v>859</v>
      </c>
      <c r="F881" s="163" t="s">
        <v>23</v>
      </c>
      <c r="G881" s="162">
        <v>514792.74</v>
      </c>
      <c r="H881" s="162">
        <v>514792.74</v>
      </c>
      <c r="I881" s="161">
        <v>100</v>
      </c>
    </row>
    <row r="882" spans="2:9" ht="20.399999999999999" x14ac:dyDescent="0.3">
      <c r="B882" s="164" t="s">
        <v>860</v>
      </c>
      <c r="C882" s="163" t="s">
        <v>884</v>
      </c>
      <c r="D882" s="163" t="s">
        <v>848</v>
      </c>
      <c r="E882" s="163" t="s">
        <v>861</v>
      </c>
      <c r="F882" s="163"/>
      <c r="G882" s="162">
        <v>15326257</v>
      </c>
      <c r="H882" s="162">
        <v>13970637.07</v>
      </c>
      <c r="I882" s="161">
        <v>91.154918451387061</v>
      </c>
    </row>
    <row r="883" spans="2:9" x14ac:dyDescent="0.3">
      <c r="B883" s="164" t="s">
        <v>20</v>
      </c>
      <c r="C883" s="163" t="s">
        <v>884</v>
      </c>
      <c r="D883" s="163" t="s">
        <v>848</v>
      </c>
      <c r="E883" s="163" t="s">
        <v>861</v>
      </c>
      <c r="F883" s="163" t="s">
        <v>21</v>
      </c>
      <c r="G883" s="162">
        <v>1000000</v>
      </c>
      <c r="H883" s="162">
        <v>0</v>
      </c>
      <c r="I883" s="161">
        <v>0</v>
      </c>
    </row>
    <row r="884" spans="2:9" x14ac:dyDescent="0.3">
      <c r="B884" s="164" t="s">
        <v>159</v>
      </c>
      <c r="C884" s="163" t="s">
        <v>884</v>
      </c>
      <c r="D884" s="163" t="s">
        <v>848</v>
      </c>
      <c r="E884" s="163" t="s">
        <v>861</v>
      </c>
      <c r="F884" s="163" t="s">
        <v>160</v>
      </c>
      <c r="G884" s="162">
        <v>14326257</v>
      </c>
      <c r="H884" s="162">
        <v>13970637.07</v>
      </c>
      <c r="I884" s="161">
        <v>97.51770521776902</v>
      </c>
    </row>
    <row r="885" spans="2:9" ht="20.399999999999999" x14ac:dyDescent="0.3">
      <c r="B885" s="164" t="s">
        <v>862</v>
      </c>
      <c r="C885" s="163" t="s">
        <v>884</v>
      </c>
      <c r="D885" s="163" t="s">
        <v>848</v>
      </c>
      <c r="E885" s="163" t="s">
        <v>863</v>
      </c>
      <c r="F885" s="163"/>
      <c r="G885" s="162">
        <v>223283000</v>
      </c>
      <c r="H885" s="162">
        <v>223283000</v>
      </c>
      <c r="I885" s="161">
        <v>100</v>
      </c>
    </row>
    <row r="886" spans="2:9" x14ac:dyDescent="0.3">
      <c r="B886" s="164" t="s">
        <v>131</v>
      </c>
      <c r="C886" s="163" t="s">
        <v>884</v>
      </c>
      <c r="D886" s="163" t="s">
        <v>848</v>
      </c>
      <c r="E886" s="163" t="s">
        <v>864</v>
      </c>
      <c r="F886" s="163"/>
      <c r="G886" s="162">
        <v>223283000</v>
      </c>
      <c r="H886" s="162">
        <v>223283000</v>
      </c>
      <c r="I886" s="161">
        <v>100</v>
      </c>
    </row>
    <row r="887" spans="2:9" x14ac:dyDescent="0.3">
      <c r="B887" s="164" t="s">
        <v>159</v>
      </c>
      <c r="C887" s="163" t="s">
        <v>884</v>
      </c>
      <c r="D887" s="163" t="s">
        <v>848</v>
      </c>
      <c r="E887" s="163" t="s">
        <v>864</v>
      </c>
      <c r="F887" s="163" t="s">
        <v>160</v>
      </c>
      <c r="G887" s="162">
        <v>223283000</v>
      </c>
      <c r="H887" s="162">
        <v>223283000</v>
      </c>
      <c r="I887" s="161">
        <v>100</v>
      </c>
    </row>
    <row r="888" spans="2:9" x14ac:dyDescent="0.3">
      <c r="B888" s="164" t="s">
        <v>865</v>
      </c>
      <c r="C888" s="163" t="s">
        <v>884</v>
      </c>
      <c r="D888" s="163" t="s">
        <v>848</v>
      </c>
      <c r="E888" s="163" t="s">
        <v>866</v>
      </c>
      <c r="F888" s="163"/>
      <c r="G888" s="162">
        <v>18924008</v>
      </c>
      <c r="H888" s="162">
        <v>11471936.48</v>
      </c>
      <c r="I888" s="161">
        <v>60.621071815230685</v>
      </c>
    </row>
    <row r="889" spans="2:9" ht="20.399999999999999" x14ac:dyDescent="0.3">
      <c r="B889" s="164" t="s">
        <v>867</v>
      </c>
      <c r="C889" s="163" t="s">
        <v>884</v>
      </c>
      <c r="D889" s="163" t="s">
        <v>848</v>
      </c>
      <c r="E889" s="163" t="s">
        <v>868</v>
      </c>
      <c r="F889" s="163"/>
      <c r="G889" s="162">
        <v>9504008</v>
      </c>
      <c r="H889" s="162">
        <v>9504000</v>
      </c>
      <c r="I889" s="161">
        <v>99.999915824986687</v>
      </c>
    </row>
    <row r="890" spans="2:9" x14ac:dyDescent="0.3">
      <c r="B890" s="164" t="s">
        <v>159</v>
      </c>
      <c r="C890" s="163" t="s">
        <v>884</v>
      </c>
      <c r="D890" s="163" t="s">
        <v>848</v>
      </c>
      <c r="E890" s="163" t="s">
        <v>868</v>
      </c>
      <c r="F890" s="163" t="s">
        <v>160</v>
      </c>
      <c r="G890" s="162">
        <v>9504008</v>
      </c>
      <c r="H890" s="162">
        <v>9504000</v>
      </c>
      <c r="I890" s="161">
        <v>99.999915824986687</v>
      </c>
    </row>
    <row r="891" spans="2:9" x14ac:dyDescent="0.3">
      <c r="B891" s="164" t="s">
        <v>869</v>
      </c>
      <c r="C891" s="163" t="s">
        <v>884</v>
      </c>
      <c r="D891" s="163" t="s">
        <v>848</v>
      </c>
      <c r="E891" s="163" t="s">
        <v>870</v>
      </c>
      <c r="F891" s="163"/>
      <c r="G891" s="162">
        <v>9420000</v>
      </c>
      <c r="H891" s="162">
        <v>1967936.48</v>
      </c>
      <c r="I891" s="161">
        <v>20.891045435244159</v>
      </c>
    </row>
    <row r="892" spans="2:9" x14ac:dyDescent="0.3">
      <c r="B892" s="164" t="s">
        <v>20</v>
      </c>
      <c r="C892" s="163" t="s">
        <v>884</v>
      </c>
      <c r="D892" s="163" t="s">
        <v>848</v>
      </c>
      <c r="E892" s="163" t="s">
        <v>870</v>
      </c>
      <c r="F892" s="163" t="s">
        <v>21</v>
      </c>
      <c r="G892" s="162">
        <v>9420000</v>
      </c>
      <c r="H892" s="162">
        <v>1967936.48</v>
      </c>
      <c r="I892" s="161">
        <v>20.891045435244159</v>
      </c>
    </row>
    <row r="893" spans="2:9" ht="20.399999999999999" x14ac:dyDescent="0.3">
      <c r="B893" s="164" t="s">
        <v>87</v>
      </c>
      <c r="C893" s="163" t="s">
        <v>884</v>
      </c>
      <c r="D893" s="163" t="s">
        <v>848</v>
      </c>
      <c r="E893" s="163" t="s">
        <v>88</v>
      </c>
      <c r="F893" s="163"/>
      <c r="G893" s="162">
        <v>105000</v>
      </c>
      <c r="H893" s="162">
        <v>105000</v>
      </c>
      <c r="I893" s="161">
        <v>100</v>
      </c>
    </row>
    <row r="894" spans="2:9" ht="20.399999999999999" x14ac:dyDescent="0.3">
      <c r="B894" s="164" t="s">
        <v>198</v>
      </c>
      <c r="C894" s="163" t="s">
        <v>884</v>
      </c>
      <c r="D894" s="163" t="s">
        <v>848</v>
      </c>
      <c r="E894" s="163" t="s">
        <v>199</v>
      </c>
      <c r="F894" s="163"/>
      <c r="G894" s="162">
        <v>105000</v>
      </c>
      <c r="H894" s="162">
        <v>105000</v>
      </c>
      <c r="I894" s="161">
        <v>100</v>
      </c>
    </row>
    <row r="895" spans="2:9" x14ac:dyDescent="0.3">
      <c r="B895" s="164" t="s">
        <v>200</v>
      </c>
      <c r="C895" s="163" t="s">
        <v>884</v>
      </c>
      <c r="D895" s="163" t="s">
        <v>848</v>
      </c>
      <c r="E895" s="163" t="s">
        <v>201</v>
      </c>
      <c r="F895" s="163"/>
      <c r="G895" s="162">
        <v>105000</v>
      </c>
      <c r="H895" s="162">
        <v>105000</v>
      </c>
      <c r="I895" s="161">
        <v>100</v>
      </c>
    </row>
    <row r="896" spans="2:9" ht="20.399999999999999" x14ac:dyDescent="0.3">
      <c r="B896" s="164" t="s">
        <v>56</v>
      </c>
      <c r="C896" s="163" t="s">
        <v>884</v>
      </c>
      <c r="D896" s="163" t="s">
        <v>848</v>
      </c>
      <c r="E896" s="163" t="s">
        <v>202</v>
      </c>
      <c r="F896" s="163"/>
      <c r="G896" s="162">
        <v>105000</v>
      </c>
      <c r="H896" s="162">
        <v>105000</v>
      </c>
      <c r="I896" s="161">
        <v>100</v>
      </c>
    </row>
    <row r="897" spans="2:9" x14ac:dyDescent="0.3">
      <c r="B897" s="164" t="s">
        <v>159</v>
      </c>
      <c r="C897" s="163" t="s">
        <v>884</v>
      </c>
      <c r="D897" s="163" t="s">
        <v>848</v>
      </c>
      <c r="E897" s="163" t="s">
        <v>202</v>
      </c>
      <c r="F897" s="163" t="s">
        <v>160</v>
      </c>
      <c r="G897" s="162">
        <v>105000</v>
      </c>
      <c r="H897" s="162">
        <v>105000</v>
      </c>
      <c r="I897" s="161">
        <v>100</v>
      </c>
    </row>
    <row r="898" spans="2:9" x14ac:dyDescent="0.3">
      <c r="B898" s="164" t="s">
        <v>10</v>
      </c>
      <c r="C898" s="163" t="s">
        <v>884</v>
      </c>
      <c r="D898" s="163" t="s">
        <v>848</v>
      </c>
      <c r="E898" s="163" t="s">
        <v>11</v>
      </c>
      <c r="F898" s="163"/>
      <c r="G898" s="162">
        <v>3018975.72</v>
      </c>
      <c r="H898" s="162">
        <v>2768975.72</v>
      </c>
      <c r="I898" s="161">
        <v>91.719045690105787</v>
      </c>
    </row>
    <row r="899" spans="2:9" x14ac:dyDescent="0.3">
      <c r="B899" s="164" t="s">
        <v>256</v>
      </c>
      <c r="C899" s="163" t="s">
        <v>884</v>
      </c>
      <c r="D899" s="163" t="s">
        <v>848</v>
      </c>
      <c r="E899" s="163" t="s">
        <v>257</v>
      </c>
      <c r="F899" s="163"/>
      <c r="G899" s="162">
        <v>3018975.72</v>
      </c>
      <c r="H899" s="162">
        <v>2768975.72</v>
      </c>
      <c r="I899" s="161">
        <v>91.719045690105787</v>
      </c>
    </row>
    <row r="900" spans="2:9" x14ac:dyDescent="0.3">
      <c r="B900" s="164" t="s">
        <v>159</v>
      </c>
      <c r="C900" s="163" t="s">
        <v>884</v>
      </c>
      <c r="D900" s="163" t="s">
        <v>848</v>
      </c>
      <c r="E900" s="163" t="s">
        <v>257</v>
      </c>
      <c r="F900" s="163" t="s">
        <v>160</v>
      </c>
      <c r="G900" s="162">
        <v>3018975.72</v>
      </c>
      <c r="H900" s="162">
        <v>2768975.72</v>
      </c>
      <c r="I900" s="161">
        <v>91.719045690105787</v>
      </c>
    </row>
    <row r="901" spans="2:9" x14ac:dyDescent="0.3">
      <c r="B901" s="164" t="s">
        <v>885</v>
      </c>
      <c r="C901" s="163" t="s">
        <v>886</v>
      </c>
      <c r="D901" s="163"/>
      <c r="E901" s="163"/>
      <c r="F901" s="163"/>
      <c r="G901" s="162">
        <v>9810000</v>
      </c>
      <c r="H901" s="162">
        <v>7048004.3200000003</v>
      </c>
      <c r="I901" s="161">
        <v>71.845100101936794</v>
      </c>
    </row>
    <row r="902" spans="2:9" x14ac:dyDescent="0.3">
      <c r="B902" s="164" t="s">
        <v>6</v>
      </c>
      <c r="C902" s="163" t="s">
        <v>886</v>
      </c>
      <c r="D902" s="163" t="s">
        <v>7</v>
      </c>
      <c r="E902" s="163"/>
      <c r="F902" s="163"/>
      <c r="G902" s="162">
        <v>9810000</v>
      </c>
      <c r="H902" s="162">
        <v>7048004.3200000003</v>
      </c>
      <c r="I902" s="161">
        <v>71.845100101936794</v>
      </c>
    </row>
    <row r="903" spans="2:9" ht="20.399999999999999" x14ac:dyDescent="0.3">
      <c r="B903" s="164" t="s">
        <v>16</v>
      </c>
      <c r="C903" s="163" t="s">
        <v>886</v>
      </c>
      <c r="D903" s="163" t="s">
        <v>17</v>
      </c>
      <c r="E903" s="163"/>
      <c r="F903" s="163"/>
      <c r="G903" s="162">
        <v>9810000</v>
      </c>
      <c r="H903" s="162">
        <v>7048004.3200000003</v>
      </c>
      <c r="I903" s="161">
        <v>71.845100101936794</v>
      </c>
    </row>
    <row r="904" spans="2:9" x14ac:dyDescent="0.3">
      <c r="B904" s="164" t="s">
        <v>10</v>
      </c>
      <c r="C904" s="163" t="s">
        <v>886</v>
      </c>
      <c r="D904" s="163" t="s">
        <v>17</v>
      </c>
      <c r="E904" s="163" t="s">
        <v>11</v>
      </c>
      <c r="F904" s="163"/>
      <c r="G904" s="162">
        <v>9810000</v>
      </c>
      <c r="H904" s="162">
        <v>7048004.3200000003</v>
      </c>
      <c r="I904" s="161">
        <v>71.845100101936794</v>
      </c>
    </row>
    <row r="905" spans="2:9" x14ac:dyDescent="0.3">
      <c r="B905" s="164" t="s">
        <v>18</v>
      </c>
      <c r="C905" s="163" t="s">
        <v>886</v>
      </c>
      <c r="D905" s="163" t="s">
        <v>17</v>
      </c>
      <c r="E905" s="163" t="s">
        <v>19</v>
      </c>
      <c r="F905" s="163"/>
      <c r="G905" s="162">
        <v>5729000</v>
      </c>
      <c r="H905" s="162">
        <v>3165769.19</v>
      </c>
      <c r="I905" s="161">
        <v>55.258669750392741</v>
      </c>
    </row>
    <row r="906" spans="2:9" ht="30.6" x14ac:dyDescent="0.3">
      <c r="B906" s="164" t="s">
        <v>14</v>
      </c>
      <c r="C906" s="163" t="s">
        <v>886</v>
      </c>
      <c r="D906" s="163" t="s">
        <v>17</v>
      </c>
      <c r="E906" s="163" t="s">
        <v>19</v>
      </c>
      <c r="F906" s="163" t="s">
        <v>15</v>
      </c>
      <c r="G906" s="162">
        <v>4753000</v>
      </c>
      <c r="H906" s="162">
        <v>2535578.4900000002</v>
      </c>
      <c r="I906" s="161">
        <v>53.346907006101418</v>
      </c>
    </row>
    <row r="907" spans="2:9" x14ac:dyDescent="0.3">
      <c r="B907" s="164" t="s">
        <v>20</v>
      </c>
      <c r="C907" s="163" t="s">
        <v>886</v>
      </c>
      <c r="D907" s="163" t="s">
        <v>17</v>
      </c>
      <c r="E907" s="163" t="s">
        <v>19</v>
      </c>
      <c r="F907" s="163" t="s">
        <v>21</v>
      </c>
      <c r="G907" s="162">
        <v>966000</v>
      </c>
      <c r="H907" s="162">
        <v>630190.69999999995</v>
      </c>
      <c r="I907" s="161">
        <v>65.237132505175978</v>
      </c>
    </row>
    <row r="908" spans="2:9" x14ac:dyDescent="0.3">
      <c r="B908" s="164" t="s">
        <v>22</v>
      </c>
      <c r="C908" s="163" t="s">
        <v>886</v>
      </c>
      <c r="D908" s="163" t="s">
        <v>17</v>
      </c>
      <c r="E908" s="163" t="s">
        <v>19</v>
      </c>
      <c r="F908" s="163" t="s">
        <v>23</v>
      </c>
      <c r="G908" s="162">
        <v>10000</v>
      </c>
      <c r="H908" s="162">
        <v>0</v>
      </c>
      <c r="I908" s="161">
        <v>0</v>
      </c>
    </row>
    <row r="909" spans="2:9" x14ac:dyDescent="0.3">
      <c r="B909" s="164" t="s">
        <v>24</v>
      </c>
      <c r="C909" s="163" t="s">
        <v>886</v>
      </c>
      <c r="D909" s="163" t="s">
        <v>17</v>
      </c>
      <c r="E909" s="163" t="s">
        <v>25</v>
      </c>
      <c r="F909" s="163"/>
      <c r="G909" s="162">
        <v>4081000</v>
      </c>
      <c r="H909" s="162">
        <v>3882235.13</v>
      </c>
      <c r="I909" s="161">
        <v>95.129505758392554</v>
      </c>
    </row>
    <row r="910" spans="2:9" ht="30.6" x14ac:dyDescent="0.3">
      <c r="B910" s="164" t="s">
        <v>14</v>
      </c>
      <c r="C910" s="163" t="s">
        <v>886</v>
      </c>
      <c r="D910" s="163" t="s">
        <v>17</v>
      </c>
      <c r="E910" s="163" t="s">
        <v>25</v>
      </c>
      <c r="F910" s="163" t="s">
        <v>15</v>
      </c>
      <c r="G910" s="162">
        <v>4081000</v>
      </c>
      <c r="H910" s="162">
        <v>3882235.13</v>
      </c>
      <c r="I910" s="161">
        <v>95.129505758392554</v>
      </c>
    </row>
    <row r="911" spans="2:9" x14ac:dyDescent="0.3">
      <c r="B911" s="164" t="s">
        <v>887</v>
      </c>
      <c r="C911" s="163" t="s">
        <v>888</v>
      </c>
      <c r="D911" s="163"/>
      <c r="E911" s="163"/>
      <c r="F911" s="163"/>
      <c r="G911" s="162">
        <v>8003700</v>
      </c>
      <c r="H911" s="162">
        <v>6578219.1200000001</v>
      </c>
      <c r="I911" s="161">
        <v>82.189726251608633</v>
      </c>
    </row>
    <row r="912" spans="2:9" x14ac:dyDescent="0.3">
      <c r="B912" s="164" t="s">
        <v>6</v>
      </c>
      <c r="C912" s="163" t="s">
        <v>888</v>
      </c>
      <c r="D912" s="163" t="s">
        <v>7</v>
      </c>
      <c r="E912" s="163"/>
      <c r="F912" s="163"/>
      <c r="G912" s="162">
        <v>8003700</v>
      </c>
      <c r="H912" s="162">
        <v>6578219.1200000001</v>
      </c>
      <c r="I912" s="161">
        <v>82.189726251608633</v>
      </c>
    </row>
    <row r="913" spans="2:9" ht="20.399999999999999" x14ac:dyDescent="0.3">
      <c r="B913" s="164" t="s">
        <v>105</v>
      </c>
      <c r="C913" s="163" t="s">
        <v>888</v>
      </c>
      <c r="D913" s="163" t="s">
        <v>106</v>
      </c>
      <c r="E913" s="163"/>
      <c r="F913" s="163"/>
      <c r="G913" s="162">
        <v>8003700</v>
      </c>
      <c r="H913" s="162">
        <v>6578219.1200000001</v>
      </c>
      <c r="I913" s="161">
        <v>82.189726251608633</v>
      </c>
    </row>
    <row r="914" spans="2:9" x14ac:dyDescent="0.3">
      <c r="B914" s="164" t="s">
        <v>10</v>
      </c>
      <c r="C914" s="163" t="s">
        <v>888</v>
      </c>
      <c r="D914" s="163" t="s">
        <v>106</v>
      </c>
      <c r="E914" s="163" t="s">
        <v>11</v>
      </c>
      <c r="F914" s="163"/>
      <c r="G914" s="162">
        <v>8003700</v>
      </c>
      <c r="H914" s="162">
        <v>6578219.1200000001</v>
      </c>
      <c r="I914" s="161">
        <v>82.189726251608633</v>
      </c>
    </row>
    <row r="915" spans="2:9" x14ac:dyDescent="0.3">
      <c r="B915" s="164" t="s">
        <v>109</v>
      </c>
      <c r="C915" s="163" t="s">
        <v>888</v>
      </c>
      <c r="D915" s="163" t="s">
        <v>106</v>
      </c>
      <c r="E915" s="163" t="s">
        <v>110</v>
      </c>
      <c r="F915" s="163"/>
      <c r="G915" s="162">
        <v>5036000</v>
      </c>
      <c r="H915" s="162">
        <v>3672039.64</v>
      </c>
      <c r="I915" s="161">
        <v>72.915799046862588</v>
      </c>
    </row>
    <row r="916" spans="2:9" ht="30.6" x14ac:dyDescent="0.3">
      <c r="B916" s="164" t="s">
        <v>14</v>
      </c>
      <c r="C916" s="163" t="s">
        <v>888</v>
      </c>
      <c r="D916" s="163" t="s">
        <v>106</v>
      </c>
      <c r="E916" s="163" t="s">
        <v>110</v>
      </c>
      <c r="F916" s="163" t="s">
        <v>15</v>
      </c>
      <c r="G916" s="162">
        <v>3804600</v>
      </c>
      <c r="H916" s="162">
        <v>2996020.26</v>
      </c>
      <c r="I916" s="161">
        <v>78.747312726699249</v>
      </c>
    </row>
    <row r="917" spans="2:9" x14ac:dyDescent="0.3">
      <c r="B917" s="164" t="s">
        <v>20</v>
      </c>
      <c r="C917" s="163" t="s">
        <v>888</v>
      </c>
      <c r="D917" s="163" t="s">
        <v>106</v>
      </c>
      <c r="E917" s="163" t="s">
        <v>110</v>
      </c>
      <c r="F917" s="163" t="s">
        <v>21</v>
      </c>
      <c r="G917" s="162">
        <v>1231400</v>
      </c>
      <c r="H917" s="162">
        <v>676019.38</v>
      </c>
      <c r="I917" s="161">
        <v>54.898439174922856</v>
      </c>
    </row>
    <row r="918" spans="2:9" x14ac:dyDescent="0.3">
      <c r="B918" s="164" t="s">
        <v>111</v>
      </c>
      <c r="C918" s="163" t="s">
        <v>888</v>
      </c>
      <c r="D918" s="163" t="s">
        <v>106</v>
      </c>
      <c r="E918" s="163" t="s">
        <v>112</v>
      </c>
      <c r="F918" s="163"/>
      <c r="G918" s="162">
        <v>2967700</v>
      </c>
      <c r="H918" s="162">
        <v>2906179.48</v>
      </c>
      <c r="I918" s="161">
        <v>97.926996664083305</v>
      </c>
    </row>
    <row r="919" spans="2:9" ht="30.6" x14ac:dyDescent="0.3">
      <c r="B919" s="164" t="s">
        <v>14</v>
      </c>
      <c r="C919" s="163" t="s">
        <v>888</v>
      </c>
      <c r="D919" s="163" t="s">
        <v>106</v>
      </c>
      <c r="E919" s="163" t="s">
        <v>112</v>
      </c>
      <c r="F919" s="163" t="s">
        <v>15</v>
      </c>
      <c r="G919" s="162">
        <v>2967700</v>
      </c>
      <c r="H919" s="162">
        <v>2906179.48</v>
      </c>
      <c r="I919" s="161">
        <v>97.926996664083305</v>
      </c>
    </row>
    <row r="920" spans="2:9" x14ac:dyDescent="0.3">
      <c r="B920" s="164" t="s">
        <v>889</v>
      </c>
      <c r="C920" s="163" t="s">
        <v>890</v>
      </c>
      <c r="D920" s="163"/>
      <c r="E920" s="163"/>
      <c r="F920" s="163"/>
      <c r="G920" s="162">
        <v>52257458.329999998</v>
      </c>
      <c r="H920" s="162">
        <v>45643947.600000001</v>
      </c>
      <c r="I920" s="161">
        <v>87.344369700806311</v>
      </c>
    </row>
    <row r="921" spans="2:9" x14ac:dyDescent="0.3">
      <c r="B921" s="164" t="s">
        <v>6</v>
      </c>
      <c r="C921" s="163" t="s">
        <v>890</v>
      </c>
      <c r="D921" s="163" t="s">
        <v>7</v>
      </c>
      <c r="E921" s="163"/>
      <c r="F921" s="163"/>
      <c r="G921" s="162">
        <v>28373458.329999998</v>
      </c>
      <c r="H921" s="162">
        <v>22083384.329999998</v>
      </c>
      <c r="I921" s="161">
        <v>77.831133847546027</v>
      </c>
    </row>
    <row r="922" spans="2:9" ht="20.399999999999999" x14ac:dyDescent="0.3">
      <c r="B922" s="164" t="s">
        <v>105</v>
      </c>
      <c r="C922" s="163" t="s">
        <v>890</v>
      </c>
      <c r="D922" s="163" t="s">
        <v>106</v>
      </c>
      <c r="E922" s="163"/>
      <c r="F922" s="163"/>
      <c r="G922" s="162">
        <v>21970000</v>
      </c>
      <c r="H922" s="162">
        <v>21618894.899999999</v>
      </c>
      <c r="I922" s="161">
        <v>98.401888484296762</v>
      </c>
    </row>
    <row r="923" spans="2:9" ht="20.399999999999999" x14ac:dyDescent="0.3">
      <c r="B923" s="164" t="s">
        <v>36</v>
      </c>
      <c r="C923" s="163" t="s">
        <v>890</v>
      </c>
      <c r="D923" s="163" t="s">
        <v>106</v>
      </c>
      <c r="E923" s="163" t="s">
        <v>37</v>
      </c>
      <c r="F923" s="163"/>
      <c r="G923" s="162">
        <v>21970000</v>
      </c>
      <c r="H923" s="162">
        <v>21618894.899999999</v>
      </c>
      <c r="I923" s="161">
        <v>98.401888484296762</v>
      </c>
    </row>
    <row r="924" spans="2:9" x14ac:dyDescent="0.3">
      <c r="B924" s="164" t="s">
        <v>48</v>
      </c>
      <c r="C924" s="163" t="s">
        <v>890</v>
      </c>
      <c r="D924" s="163" t="s">
        <v>106</v>
      </c>
      <c r="E924" s="163" t="s">
        <v>49</v>
      </c>
      <c r="F924" s="163"/>
      <c r="G924" s="162">
        <v>21970000</v>
      </c>
      <c r="H924" s="162">
        <v>21618894.899999999</v>
      </c>
      <c r="I924" s="161">
        <v>98.401888484296762</v>
      </c>
    </row>
    <row r="925" spans="2:9" x14ac:dyDescent="0.3">
      <c r="B925" s="164" t="s">
        <v>50</v>
      </c>
      <c r="C925" s="163" t="s">
        <v>890</v>
      </c>
      <c r="D925" s="163" t="s">
        <v>106</v>
      </c>
      <c r="E925" s="163" t="s">
        <v>51</v>
      </c>
      <c r="F925" s="163"/>
      <c r="G925" s="162">
        <v>21721210</v>
      </c>
      <c r="H925" s="162">
        <v>21370104.899999999</v>
      </c>
      <c r="I925" s="161">
        <v>98.383584063687053</v>
      </c>
    </row>
    <row r="926" spans="2:9" x14ac:dyDescent="0.3">
      <c r="B926" s="164" t="s">
        <v>52</v>
      </c>
      <c r="C926" s="163" t="s">
        <v>890</v>
      </c>
      <c r="D926" s="163" t="s">
        <v>106</v>
      </c>
      <c r="E926" s="163" t="s">
        <v>53</v>
      </c>
      <c r="F926" s="163"/>
      <c r="G926" s="162">
        <v>21676210</v>
      </c>
      <c r="H926" s="162">
        <v>21325104.899999999</v>
      </c>
      <c r="I926" s="161">
        <v>98.380228370180944</v>
      </c>
    </row>
    <row r="927" spans="2:9" ht="30.6" x14ac:dyDescent="0.3">
      <c r="B927" s="164" t="s">
        <v>14</v>
      </c>
      <c r="C927" s="163" t="s">
        <v>890</v>
      </c>
      <c r="D927" s="163" t="s">
        <v>106</v>
      </c>
      <c r="E927" s="163" t="s">
        <v>53</v>
      </c>
      <c r="F927" s="163" t="s">
        <v>15</v>
      </c>
      <c r="G927" s="162">
        <v>19569206.219999999</v>
      </c>
      <c r="H927" s="162">
        <v>19348554.609999999</v>
      </c>
      <c r="I927" s="161">
        <v>98.872454980956306</v>
      </c>
    </row>
    <row r="928" spans="2:9" x14ac:dyDescent="0.3">
      <c r="B928" s="164" t="s">
        <v>20</v>
      </c>
      <c r="C928" s="163" t="s">
        <v>890</v>
      </c>
      <c r="D928" s="163" t="s">
        <v>106</v>
      </c>
      <c r="E928" s="163" t="s">
        <v>53</v>
      </c>
      <c r="F928" s="163" t="s">
        <v>21</v>
      </c>
      <c r="G928" s="162">
        <v>2106997.37</v>
      </c>
      <c r="H928" s="162">
        <v>1976543.88</v>
      </c>
      <c r="I928" s="161">
        <v>93.808559428814092</v>
      </c>
    </row>
    <row r="929" spans="2:9" x14ac:dyDescent="0.3">
      <c r="B929" s="164" t="s">
        <v>107</v>
      </c>
      <c r="C929" s="163" t="s">
        <v>890</v>
      </c>
      <c r="D929" s="163" t="s">
        <v>106</v>
      </c>
      <c r="E929" s="163" t="s">
        <v>108</v>
      </c>
      <c r="F929" s="163"/>
      <c r="G929" s="162">
        <v>45000</v>
      </c>
      <c r="H929" s="162">
        <v>45000</v>
      </c>
      <c r="I929" s="161">
        <v>100</v>
      </c>
    </row>
    <row r="930" spans="2:9" x14ac:dyDescent="0.3">
      <c r="B930" s="164" t="s">
        <v>22</v>
      </c>
      <c r="C930" s="163" t="s">
        <v>890</v>
      </c>
      <c r="D930" s="163" t="s">
        <v>106</v>
      </c>
      <c r="E930" s="163" t="s">
        <v>108</v>
      </c>
      <c r="F930" s="163" t="s">
        <v>23</v>
      </c>
      <c r="G930" s="162">
        <v>45000</v>
      </c>
      <c r="H930" s="162">
        <v>45000</v>
      </c>
      <c r="I930" s="161">
        <v>100</v>
      </c>
    </row>
    <row r="931" spans="2:9" ht="20.399999999999999" x14ac:dyDescent="0.3">
      <c r="B931" s="164" t="s">
        <v>54</v>
      </c>
      <c r="C931" s="163" t="s">
        <v>890</v>
      </c>
      <c r="D931" s="163" t="s">
        <v>106</v>
      </c>
      <c r="E931" s="163" t="s">
        <v>55</v>
      </c>
      <c r="F931" s="163"/>
      <c r="G931" s="162">
        <v>248790</v>
      </c>
      <c r="H931" s="162">
        <v>248790</v>
      </c>
      <c r="I931" s="161">
        <v>100</v>
      </c>
    </row>
    <row r="932" spans="2:9" ht="20.399999999999999" x14ac:dyDescent="0.3">
      <c r="B932" s="164" t="s">
        <v>56</v>
      </c>
      <c r="C932" s="163" t="s">
        <v>890</v>
      </c>
      <c r="D932" s="163" t="s">
        <v>106</v>
      </c>
      <c r="E932" s="163" t="s">
        <v>57</v>
      </c>
      <c r="F932" s="163"/>
      <c r="G932" s="162">
        <v>248790</v>
      </c>
      <c r="H932" s="162">
        <v>248790</v>
      </c>
      <c r="I932" s="161">
        <v>100</v>
      </c>
    </row>
    <row r="933" spans="2:9" x14ac:dyDescent="0.3">
      <c r="B933" s="164" t="s">
        <v>20</v>
      </c>
      <c r="C933" s="163" t="s">
        <v>890</v>
      </c>
      <c r="D933" s="163" t="s">
        <v>106</v>
      </c>
      <c r="E933" s="163" t="s">
        <v>57</v>
      </c>
      <c r="F933" s="163" t="s">
        <v>21</v>
      </c>
      <c r="G933" s="162">
        <v>248790</v>
      </c>
      <c r="H933" s="162">
        <v>248790</v>
      </c>
      <c r="I933" s="161">
        <v>100</v>
      </c>
    </row>
    <row r="934" spans="2:9" x14ac:dyDescent="0.3">
      <c r="B934" s="164" t="s">
        <v>117</v>
      </c>
      <c r="C934" s="163" t="s">
        <v>890</v>
      </c>
      <c r="D934" s="163" t="s">
        <v>118</v>
      </c>
      <c r="E934" s="163"/>
      <c r="F934" s="163"/>
      <c r="G934" s="162">
        <v>5822997.5800000001</v>
      </c>
      <c r="H934" s="162">
        <v>0</v>
      </c>
      <c r="I934" s="161">
        <v>0</v>
      </c>
    </row>
    <row r="935" spans="2:9" x14ac:dyDescent="0.3">
      <c r="B935" s="164" t="s">
        <v>10</v>
      </c>
      <c r="C935" s="163" t="s">
        <v>890</v>
      </c>
      <c r="D935" s="163" t="s">
        <v>118</v>
      </c>
      <c r="E935" s="163" t="s">
        <v>11</v>
      </c>
      <c r="F935" s="163"/>
      <c r="G935" s="162">
        <v>5822997.5800000001</v>
      </c>
      <c r="H935" s="162">
        <v>0</v>
      </c>
      <c r="I935" s="161">
        <v>0</v>
      </c>
    </row>
    <row r="936" spans="2:9" x14ac:dyDescent="0.3">
      <c r="B936" s="164" t="s">
        <v>119</v>
      </c>
      <c r="C936" s="163" t="s">
        <v>890</v>
      </c>
      <c r="D936" s="163" t="s">
        <v>118</v>
      </c>
      <c r="E936" s="163" t="s">
        <v>120</v>
      </c>
      <c r="F936" s="163"/>
      <c r="G936" s="162">
        <v>5822997.5800000001</v>
      </c>
      <c r="H936" s="162">
        <v>0</v>
      </c>
      <c r="I936" s="161">
        <v>0</v>
      </c>
    </row>
    <row r="937" spans="2:9" x14ac:dyDescent="0.3">
      <c r="B937" s="164" t="s">
        <v>22</v>
      </c>
      <c r="C937" s="163" t="s">
        <v>890</v>
      </c>
      <c r="D937" s="163" t="s">
        <v>118</v>
      </c>
      <c r="E937" s="163" t="s">
        <v>120</v>
      </c>
      <c r="F937" s="163" t="s">
        <v>23</v>
      </c>
      <c r="G937" s="162">
        <v>5822997.5800000001</v>
      </c>
      <c r="H937" s="162">
        <v>0</v>
      </c>
      <c r="I937" s="161">
        <v>0</v>
      </c>
    </row>
    <row r="938" spans="2:9" x14ac:dyDescent="0.3">
      <c r="B938" s="164" t="s">
        <v>123</v>
      </c>
      <c r="C938" s="163" t="s">
        <v>890</v>
      </c>
      <c r="D938" s="163" t="s">
        <v>124</v>
      </c>
      <c r="E938" s="163"/>
      <c r="F938" s="163"/>
      <c r="G938" s="162">
        <v>580460.75</v>
      </c>
      <c r="H938" s="162">
        <v>464489.43</v>
      </c>
      <c r="I938" s="161">
        <v>80.02081622228549</v>
      </c>
    </row>
    <row r="939" spans="2:9" x14ac:dyDescent="0.3">
      <c r="B939" s="164" t="s">
        <v>64</v>
      </c>
      <c r="C939" s="163" t="s">
        <v>890</v>
      </c>
      <c r="D939" s="163" t="s">
        <v>124</v>
      </c>
      <c r="E939" s="163" t="s">
        <v>65</v>
      </c>
      <c r="F939" s="163"/>
      <c r="G939" s="162">
        <v>491000</v>
      </c>
      <c r="H939" s="162">
        <v>464489.43</v>
      </c>
      <c r="I939" s="161">
        <v>94.600698574338082</v>
      </c>
    </row>
    <row r="940" spans="2:9" x14ac:dyDescent="0.3">
      <c r="B940" s="164" t="s">
        <v>188</v>
      </c>
      <c r="C940" s="163" t="s">
        <v>890</v>
      </c>
      <c r="D940" s="163" t="s">
        <v>124</v>
      </c>
      <c r="E940" s="163" t="s">
        <v>189</v>
      </c>
      <c r="F940" s="163"/>
      <c r="G940" s="162">
        <v>491000</v>
      </c>
      <c r="H940" s="162">
        <v>464489.43</v>
      </c>
      <c r="I940" s="161">
        <v>94.600698574338082</v>
      </c>
    </row>
    <row r="941" spans="2:9" x14ac:dyDescent="0.3">
      <c r="B941" s="164" t="s">
        <v>190</v>
      </c>
      <c r="C941" s="163" t="s">
        <v>890</v>
      </c>
      <c r="D941" s="163" t="s">
        <v>124</v>
      </c>
      <c r="E941" s="163" t="s">
        <v>191</v>
      </c>
      <c r="F941" s="163"/>
      <c r="G941" s="162">
        <v>491000</v>
      </c>
      <c r="H941" s="162">
        <v>464489.43</v>
      </c>
      <c r="I941" s="161">
        <v>94.600698574338082</v>
      </c>
    </row>
    <row r="942" spans="2:9" x14ac:dyDescent="0.3">
      <c r="B942" s="164" t="s">
        <v>193</v>
      </c>
      <c r="C942" s="163" t="s">
        <v>890</v>
      </c>
      <c r="D942" s="163" t="s">
        <v>124</v>
      </c>
      <c r="E942" s="163" t="s">
        <v>194</v>
      </c>
      <c r="F942" s="163"/>
      <c r="G942" s="162">
        <v>491000</v>
      </c>
      <c r="H942" s="162">
        <v>464489.43</v>
      </c>
      <c r="I942" s="161">
        <v>94.600698574338082</v>
      </c>
    </row>
    <row r="943" spans="2:9" x14ac:dyDescent="0.3">
      <c r="B943" s="164" t="s">
        <v>20</v>
      </c>
      <c r="C943" s="163" t="s">
        <v>890</v>
      </c>
      <c r="D943" s="163" t="s">
        <v>124</v>
      </c>
      <c r="E943" s="163" t="s">
        <v>194</v>
      </c>
      <c r="F943" s="163" t="s">
        <v>21</v>
      </c>
      <c r="G943" s="162">
        <v>491000</v>
      </c>
      <c r="H943" s="162">
        <v>464489.43</v>
      </c>
      <c r="I943" s="161">
        <v>94.600698574338082</v>
      </c>
    </row>
    <row r="944" spans="2:9" x14ac:dyDescent="0.3">
      <c r="B944" s="164" t="s">
        <v>10</v>
      </c>
      <c r="C944" s="163" t="s">
        <v>890</v>
      </c>
      <c r="D944" s="163" t="s">
        <v>124</v>
      </c>
      <c r="E944" s="163" t="s">
        <v>11</v>
      </c>
      <c r="F944" s="163"/>
      <c r="G944" s="162">
        <v>89460.75</v>
      </c>
      <c r="H944" s="162">
        <v>0</v>
      </c>
      <c r="I944" s="161">
        <v>0</v>
      </c>
    </row>
    <row r="945" spans="1:15" x14ac:dyDescent="0.3">
      <c r="B945" s="164" t="s">
        <v>115</v>
      </c>
      <c r="C945" s="163" t="s">
        <v>890</v>
      </c>
      <c r="D945" s="163" t="s">
        <v>124</v>
      </c>
      <c r="E945" s="163" t="s">
        <v>116</v>
      </c>
      <c r="F945" s="163"/>
      <c r="G945" s="162">
        <v>89460.75</v>
      </c>
      <c r="H945" s="162">
        <v>0</v>
      </c>
      <c r="I945" s="161">
        <v>0</v>
      </c>
    </row>
    <row r="946" spans="1:15" x14ac:dyDescent="0.3">
      <c r="B946" s="164" t="s">
        <v>22</v>
      </c>
      <c r="C946" s="163" t="s">
        <v>890</v>
      </c>
      <c r="D946" s="163" t="s">
        <v>124</v>
      </c>
      <c r="E946" s="163" t="s">
        <v>116</v>
      </c>
      <c r="F946" s="163" t="s">
        <v>23</v>
      </c>
      <c r="G946" s="162">
        <v>89460.75</v>
      </c>
      <c r="H946" s="162">
        <v>0</v>
      </c>
      <c r="I946" s="161">
        <v>0</v>
      </c>
    </row>
    <row r="947" spans="1:15" x14ac:dyDescent="0.3">
      <c r="B947" s="164" t="s">
        <v>871</v>
      </c>
      <c r="C947" s="163" t="s">
        <v>890</v>
      </c>
      <c r="D947" s="163" t="s">
        <v>872</v>
      </c>
      <c r="E947" s="163"/>
      <c r="F947" s="163"/>
      <c r="G947" s="162">
        <v>23884000</v>
      </c>
      <c r="H947" s="162">
        <v>23560563.27</v>
      </c>
      <c r="I947" s="161">
        <v>98.645801666387527</v>
      </c>
    </row>
    <row r="948" spans="1:15" x14ac:dyDescent="0.3">
      <c r="B948" s="164" t="s">
        <v>873</v>
      </c>
      <c r="C948" s="163" t="s">
        <v>890</v>
      </c>
      <c r="D948" s="163" t="s">
        <v>874</v>
      </c>
      <c r="E948" s="163"/>
      <c r="F948" s="163"/>
      <c r="G948" s="162">
        <v>23884000</v>
      </c>
      <c r="H948" s="162">
        <v>23560563.27</v>
      </c>
      <c r="I948" s="161">
        <v>98.645801666387527</v>
      </c>
    </row>
    <row r="949" spans="1:15" x14ac:dyDescent="0.3">
      <c r="B949" s="164" t="s">
        <v>64</v>
      </c>
      <c r="C949" s="163" t="s">
        <v>890</v>
      </c>
      <c r="D949" s="163" t="s">
        <v>874</v>
      </c>
      <c r="E949" s="163" t="s">
        <v>65</v>
      </c>
      <c r="F949" s="163"/>
      <c r="G949" s="162">
        <v>23884000</v>
      </c>
      <c r="H949" s="162">
        <v>23560563.27</v>
      </c>
      <c r="I949" s="161">
        <v>98.645801666387527</v>
      </c>
    </row>
    <row r="950" spans="1:15" x14ac:dyDescent="0.3">
      <c r="B950" s="164" t="s">
        <v>188</v>
      </c>
      <c r="C950" s="163" t="s">
        <v>890</v>
      </c>
      <c r="D950" s="163" t="s">
        <v>874</v>
      </c>
      <c r="E950" s="163" t="s">
        <v>189</v>
      </c>
      <c r="F950" s="163"/>
      <c r="G950" s="162">
        <v>23884000</v>
      </c>
      <c r="H950" s="162">
        <v>23560563.27</v>
      </c>
      <c r="I950" s="161">
        <v>98.645801666387527</v>
      </c>
    </row>
    <row r="951" spans="1:15" ht="20.399999999999999" x14ac:dyDescent="0.3">
      <c r="B951" s="164" t="s">
        <v>875</v>
      </c>
      <c r="C951" s="163" t="s">
        <v>890</v>
      </c>
      <c r="D951" s="163" t="s">
        <v>874</v>
      </c>
      <c r="E951" s="163" t="s">
        <v>876</v>
      </c>
      <c r="F951" s="163"/>
      <c r="G951" s="162">
        <v>23884000</v>
      </c>
      <c r="H951" s="162">
        <v>23560563.27</v>
      </c>
      <c r="I951" s="161">
        <v>98.645801666387527</v>
      </c>
    </row>
    <row r="952" spans="1:15" x14ac:dyDescent="0.3">
      <c r="B952" s="164" t="s">
        <v>877</v>
      </c>
      <c r="C952" s="163" t="s">
        <v>890</v>
      </c>
      <c r="D952" s="163" t="s">
        <v>874</v>
      </c>
      <c r="E952" s="163" t="s">
        <v>878</v>
      </c>
      <c r="F952" s="163"/>
      <c r="G952" s="162">
        <v>23884000</v>
      </c>
      <c r="H952" s="162">
        <v>23560563.27</v>
      </c>
      <c r="I952" s="161">
        <v>98.645801666387527</v>
      </c>
    </row>
    <row r="953" spans="1:15" x14ac:dyDescent="0.3">
      <c r="B953" s="164" t="s">
        <v>879</v>
      </c>
      <c r="C953" s="163" t="s">
        <v>890</v>
      </c>
      <c r="D953" s="163" t="s">
        <v>874</v>
      </c>
      <c r="E953" s="163" t="s">
        <v>878</v>
      </c>
      <c r="F953" s="163" t="s">
        <v>880</v>
      </c>
      <c r="G953" s="162">
        <v>23884000</v>
      </c>
      <c r="H953" s="162">
        <v>23560563.27</v>
      </c>
      <c r="I953" s="161">
        <v>98.645801666387527</v>
      </c>
    </row>
    <row r="954" spans="1:15" x14ac:dyDescent="0.3">
      <c r="B954" s="175" t="s">
        <v>949</v>
      </c>
      <c r="C954" s="175"/>
      <c r="D954" s="175"/>
      <c r="E954" s="175"/>
      <c r="F954" s="175"/>
      <c r="G954" s="160">
        <v>7272074996.2399998</v>
      </c>
      <c r="H954" s="160">
        <v>6718017045.6700001</v>
      </c>
      <c r="I954" s="159">
        <v>92.381019848441142</v>
      </c>
    </row>
    <row r="955" spans="1:15" x14ac:dyDescent="0.3">
      <c r="A955" s="158"/>
      <c r="B955" s="158"/>
      <c r="C955" s="158"/>
      <c r="D955" s="158"/>
      <c r="E955" s="158"/>
      <c r="F955" s="158"/>
      <c r="G955" s="158"/>
      <c r="H955" s="158"/>
      <c r="I955" s="174"/>
      <c r="J955" s="174"/>
      <c r="K955" s="174"/>
      <c r="L955" s="174"/>
      <c r="M955" s="158"/>
      <c r="N955" s="158"/>
      <c r="O955" s="158"/>
    </row>
  </sheetData>
  <mergeCells count="14">
    <mergeCell ref="A1:I1"/>
    <mergeCell ref="A2:I2"/>
    <mergeCell ref="A3:I3"/>
    <mergeCell ref="I5:I6"/>
    <mergeCell ref="K955:L955"/>
    <mergeCell ref="B954:F954"/>
    <mergeCell ref="I955:J955"/>
    <mergeCell ref="G5:G6"/>
    <mergeCell ref="H5:H6"/>
    <mergeCell ref="B5:B6"/>
    <mergeCell ref="C5:C6"/>
    <mergeCell ref="D5:D6"/>
    <mergeCell ref="E5:E6"/>
    <mergeCell ref="F5:F6"/>
  </mergeCells>
  <pageMargins left="0.59055118110236227" right="0.39370078740157483" top="0.19685039370078741" bottom="0.19685039370078741" header="0.31496062992125984" footer="0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1"/>
  <sheetViews>
    <sheetView tabSelected="1" zoomScaleNormal="100" workbookViewId="0">
      <selection activeCell="A682" sqref="A682:XFD682"/>
    </sheetView>
  </sheetViews>
  <sheetFormatPr defaultColWidth="8.88671875" defaultRowHeight="14.4" x14ac:dyDescent="0.3"/>
  <cols>
    <col min="1" max="1" width="1" style="157" customWidth="1"/>
    <col min="2" max="2" width="67.6640625" style="157" customWidth="1"/>
    <col min="3" max="3" width="9.109375" style="157" customWidth="1"/>
    <col min="4" max="4" width="5.44140625" style="157" customWidth="1"/>
    <col min="5" max="5" width="11.5546875" style="157" customWidth="1"/>
    <col min="6" max="6" width="10.5546875" style="157" customWidth="1"/>
    <col min="7" max="7" width="10.109375" style="157" customWidth="1"/>
    <col min="8" max="8" width="8.5546875" style="157" customWidth="1"/>
    <col min="9" max="9" width="0.5546875" style="157" customWidth="1"/>
    <col min="10" max="10" width="11.6640625" style="157" customWidth="1"/>
    <col min="11" max="11" width="12.33203125" style="157" customWidth="1"/>
    <col min="12" max="16" width="9.109375" style="157" customWidth="1"/>
    <col min="17" max="16384" width="8.88671875" style="157"/>
  </cols>
  <sheetData>
    <row r="1" spans="1:7" ht="55.95" customHeight="1" x14ac:dyDescent="0.3">
      <c r="A1" s="180" t="s">
        <v>897</v>
      </c>
      <c r="B1" s="181"/>
      <c r="C1" s="181"/>
      <c r="D1" s="181"/>
      <c r="E1" s="181"/>
      <c r="F1" s="181"/>
      <c r="G1" s="181"/>
    </row>
    <row r="2" spans="1:7" x14ac:dyDescent="0.3">
      <c r="A2" s="182"/>
      <c r="B2" s="182"/>
      <c r="C2" s="182"/>
      <c r="D2" s="182"/>
      <c r="E2" s="182"/>
      <c r="F2" s="182"/>
      <c r="G2" s="182"/>
    </row>
    <row r="3" spans="1:7" ht="32.4" customHeight="1" x14ac:dyDescent="0.3">
      <c r="A3" s="183" t="s">
        <v>896</v>
      </c>
      <c r="B3" s="182"/>
      <c r="C3" s="182"/>
      <c r="D3" s="182"/>
      <c r="E3" s="182"/>
      <c r="F3" s="182"/>
      <c r="G3" s="182"/>
    </row>
    <row r="4" spans="1:7" x14ac:dyDescent="0.3">
      <c r="A4" s="158"/>
      <c r="B4" s="158"/>
      <c r="C4" s="167"/>
      <c r="D4" s="167"/>
      <c r="E4" s="166"/>
      <c r="F4" s="166"/>
      <c r="G4" s="166" t="s">
        <v>892</v>
      </c>
    </row>
    <row r="5" spans="1:7" x14ac:dyDescent="0.3">
      <c r="A5" s="158"/>
      <c r="B5" s="185" t="s">
        <v>0</v>
      </c>
      <c r="C5" s="185" t="s">
        <v>2</v>
      </c>
      <c r="D5" s="185" t="s">
        <v>3</v>
      </c>
      <c r="E5" s="178" t="s">
        <v>891</v>
      </c>
      <c r="F5" s="178" t="s">
        <v>4</v>
      </c>
      <c r="G5" s="179" t="s">
        <v>5</v>
      </c>
    </row>
    <row r="6" spans="1:7" ht="18.75" customHeight="1" x14ac:dyDescent="0.3">
      <c r="A6" s="158"/>
      <c r="B6" s="185"/>
      <c r="C6" s="185"/>
      <c r="D6" s="185"/>
      <c r="E6" s="179"/>
      <c r="F6" s="179"/>
      <c r="G6" s="179"/>
    </row>
    <row r="7" spans="1:7" x14ac:dyDescent="0.3">
      <c r="A7" s="158"/>
      <c r="B7" s="165">
        <v>1</v>
      </c>
      <c r="C7" s="165">
        <v>2</v>
      </c>
      <c r="D7" s="165">
        <v>3</v>
      </c>
      <c r="E7" s="165">
        <v>4</v>
      </c>
      <c r="F7" s="165">
        <v>5</v>
      </c>
      <c r="G7" s="165">
        <v>6</v>
      </c>
    </row>
    <row r="8" spans="1:7" x14ac:dyDescent="0.3">
      <c r="B8" s="164" t="s">
        <v>125</v>
      </c>
      <c r="C8" s="163" t="s">
        <v>126</v>
      </c>
      <c r="D8" s="163"/>
      <c r="E8" s="162">
        <v>103342300</v>
      </c>
      <c r="F8" s="162">
        <v>99686431.459999993</v>
      </c>
      <c r="G8" s="161">
        <v>96.462369678244045</v>
      </c>
    </row>
    <row r="9" spans="1:7" ht="20.399999999999999" x14ac:dyDescent="0.3">
      <c r="B9" s="164" t="s">
        <v>339</v>
      </c>
      <c r="C9" s="163" t="s">
        <v>340</v>
      </c>
      <c r="D9" s="163"/>
      <c r="E9" s="162">
        <v>14372700</v>
      </c>
      <c r="F9" s="162">
        <v>14224992.060000001</v>
      </c>
      <c r="G9" s="161">
        <v>98.972302072679469</v>
      </c>
    </row>
    <row r="10" spans="1:7" x14ac:dyDescent="0.3">
      <c r="B10" s="164" t="s">
        <v>341</v>
      </c>
      <c r="C10" s="163" t="s">
        <v>342</v>
      </c>
      <c r="D10" s="163"/>
      <c r="E10" s="162">
        <v>2656400</v>
      </c>
      <c r="F10" s="162">
        <v>2613997.96</v>
      </c>
      <c r="G10" s="161">
        <v>98.403778045475079</v>
      </c>
    </row>
    <row r="11" spans="1:7" ht="20.399999999999999" x14ac:dyDescent="0.3">
      <c r="B11" s="164" t="s">
        <v>56</v>
      </c>
      <c r="C11" s="163" t="s">
        <v>343</v>
      </c>
      <c r="D11" s="163"/>
      <c r="E11" s="162">
        <v>2656400</v>
      </c>
      <c r="F11" s="162">
        <v>2613997.96</v>
      </c>
      <c r="G11" s="161">
        <v>98.403778045475079</v>
      </c>
    </row>
    <row r="12" spans="1:7" x14ac:dyDescent="0.3">
      <c r="B12" s="164" t="s">
        <v>20</v>
      </c>
      <c r="C12" s="163" t="s">
        <v>343</v>
      </c>
      <c r="D12" s="163" t="s">
        <v>21</v>
      </c>
      <c r="E12" s="162">
        <v>2656400</v>
      </c>
      <c r="F12" s="162">
        <v>2613997.96</v>
      </c>
      <c r="G12" s="161">
        <v>98.403778045475079</v>
      </c>
    </row>
    <row r="13" spans="1:7" x14ac:dyDescent="0.3">
      <c r="B13" s="164" t="s">
        <v>341</v>
      </c>
      <c r="C13" s="163" t="s">
        <v>344</v>
      </c>
      <c r="D13" s="163"/>
      <c r="E13" s="162">
        <v>1226300</v>
      </c>
      <c r="F13" s="162">
        <v>1138626</v>
      </c>
      <c r="G13" s="161">
        <v>92.85052597243741</v>
      </c>
    </row>
    <row r="14" spans="1:7" ht="20.399999999999999" x14ac:dyDescent="0.3">
      <c r="B14" s="164" t="s">
        <v>56</v>
      </c>
      <c r="C14" s="163" t="s">
        <v>345</v>
      </c>
      <c r="D14" s="163"/>
      <c r="E14" s="162">
        <v>1226300</v>
      </c>
      <c r="F14" s="162">
        <v>1138626</v>
      </c>
      <c r="G14" s="161">
        <v>92.85052597243741</v>
      </c>
    </row>
    <row r="15" spans="1:7" x14ac:dyDescent="0.3">
      <c r="B15" s="164" t="s">
        <v>20</v>
      </c>
      <c r="C15" s="163" t="s">
        <v>345</v>
      </c>
      <c r="D15" s="163" t="s">
        <v>21</v>
      </c>
      <c r="E15" s="162">
        <v>1226300</v>
      </c>
      <c r="F15" s="162">
        <v>1138626</v>
      </c>
      <c r="G15" s="161">
        <v>92.85052597243741</v>
      </c>
    </row>
    <row r="16" spans="1:7" x14ac:dyDescent="0.3">
      <c r="B16" s="164" t="s">
        <v>346</v>
      </c>
      <c r="C16" s="163" t="s">
        <v>347</v>
      </c>
      <c r="D16" s="163"/>
      <c r="E16" s="162">
        <v>10490000</v>
      </c>
      <c r="F16" s="162">
        <v>10472368.1</v>
      </c>
      <c r="G16" s="161">
        <v>99.83191706387035</v>
      </c>
    </row>
    <row r="17" spans="2:7" ht="20.399999999999999" x14ac:dyDescent="0.3">
      <c r="B17" s="164" t="s">
        <v>56</v>
      </c>
      <c r="C17" s="163" t="s">
        <v>348</v>
      </c>
      <c r="D17" s="163"/>
      <c r="E17" s="162">
        <v>9098464.0899999999</v>
      </c>
      <c r="F17" s="162">
        <v>9080834</v>
      </c>
      <c r="G17" s="161">
        <v>99.806230042503813</v>
      </c>
    </row>
    <row r="18" spans="2:7" x14ac:dyDescent="0.3">
      <c r="B18" s="164" t="s">
        <v>20</v>
      </c>
      <c r="C18" s="163" t="s">
        <v>348</v>
      </c>
      <c r="D18" s="163" t="s">
        <v>21</v>
      </c>
      <c r="E18" s="162">
        <v>9098464.0899999999</v>
      </c>
      <c r="F18" s="162">
        <v>9080834</v>
      </c>
      <c r="G18" s="161">
        <v>99.806230042503813</v>
      </c>
    </row>
    <row r="19" spans="2:7" ht="20.399999999999999" x14ac:dyDescent="0.3">
      <c r="B19" s="164" t="s">
        <v>349</v>
      </c>
      <c r="C19" s="163" t="s">
        <v>350</v>
      </c>
      <c r="D19" s="163"/>
      <c r="E19" s="162">
        <v>1391535.91</v>
      </c>
      <c r="F19" s="162">
        <v>1391534.1</v>
      </c>
      <c r="G19" s="161">
        <v>99.999869927898601</v>
      </c>
    </row>
    <row r="20" spans="2:7" x14ac:dyDescent="0.3">
      <c r="B20" s="164" t="s">
        <v>20</v>
      </c>
      <c r="C20" s="163" t="s">
        <v>350</v>
      </c>
      <c r="D20" s="163" t="s">
        <v>21</v>
      </c>
      <c r="E20" s="162">
        <v>1391535.91</v>
      </c>
      <c r="F20" s="162">
        <v>1391534.1</v>
      </c>
      <c r="G20" s="161">
        <v>99.999869927898601</v>
      </c>
    </row>
    <row r="21" spans="2:7" ht="30.6" x14ac:dyDescent="0.3">
      <c r="B21" s="164" t="s">
        <v>127</v>
      </c>
      <c r="C21" s="163" t="s">
        <v>128</v>
      </c>
      <c r="D21" s="163"/>
      <c r="E21" s="162">
        <v>88969600</v>
      </c>
      <c r="F21" s="162">
        <v>85461439.400000006</v>
      </c>
      <c r="G21" s="161">
        <v>96.056899660108627</v>
      </c>
    </row>
    <row r="22" spans="2:7" x14ac:dyDescent="0.3">
      <c r="B22" s="164" t="s">
        <v>129</v>
      </c>
      <c r="C22" s="163" t="s">
        <v>130</v>
      </c>
      <c r="D22" s="163"/>
      <c r="E22" s="162">
        <v>88969600</v>
      </c>
      <c r="F22" s="162">
        <v>85461439.400000006</v>
      </c>
      <c r="G22" s="161">
        <v>96.056899660108627</v>
      </c>
    </row>
    <row r="23" spans="2:7" x14ac:dyDescent="0.3">
      <c r="B23" s="164" t="s">
        <v>131</v>
      </c>
      <c r="C23" s="163" t="s">
        <v>132</v>
      </c>
      <c r="D23" s="163"/>
      <c r="E23" s="162">
        <v>86760600</v>
      </c>
      <c r="F23" s="162">
        <v>83272799.400000006</v>
      </c>
      <c r="G23" s="161">
        <v>95.979971784427505</v>
      </c>
    </row>
    <row r="24" spans="2:7" ht="30.6" x14ac:dyDescent="0.3">
      <c r="B24" s="164" t="s">
        <v>14</v>
      </c>
      <c r="C24" s="163" t="s">
        <v>132</v>
      </c>
      <c r="D24" s="163" t="s">
        <v>15</v>
      </c>
      <c r="E24" s="162">
        <v>74473100</v>
      </c>
      <c r="F24" s="162">
        <v>73233577.989999995</v>
      </c>
      <c r="G24" s="161">
        <v>98.335611099846787</v>
      </c>
    </row>
    <row r="25" spans="2:7" x14ac:dyDescent="0.3">
      <c r="B25" s="164" t="s">
        <v>20</v>
      </c>
      <c r="C25" s="163" t="s">
        <v>132</v>
      </c>
      <c r="D25" s="163" t="s">
        <v>21</v>
      </c>
      <c r="E25" s="162">
        <v>11777374.560000001</v>
      </c>
      <c r="F25" s="162">
        <v>9573216.6899999995</v>
      </c>
      <c r="G25" s="161">
        <v>81.284811323857554</v>
      </c>
    </row>
    <row r="26" spans="2:7" x14ac:dyDescent="0.3">
      <c r="B26" s="164" t="s">
        <v>22</v>
      </c>
      <c r="C26" s="163" t="s">
        <v>132</v>
      </c>
      <c r="D26" s="163" t="s">
        <v>23</v>
      </c>
      <c r="E26" s="162">
        <v>510125.44</v>
      </c>
      <c r="F26" s="162">
        <v>466004.72</v>
      </c>
      <c r="G26" s="161">
        <v>91.35100574478308</v>
      </c>
    </row>
    <row r="27" spans="2:7" ht="40.799999999999997" x14ac:dyDescent="0.3">
      <c r="B27" s="164" t="s">
        <v>133</v>
      </c>
      <c r="C27" s="163" t="s">
        <v>134</v>
      </c>
      <c r="D27" s="163"/>
      <c r="E27" s="162">
        <v>382000</v>
      </c>
      <c r="F27" s="162">
        <v>361640</v>
      </c>
      <c r="G27" s="161">
        <v>94.670157068062835</v>
      </c>
    </row>
    <row r="28" spans="2:7" x14ac:dyDescent="0.3">
      <c r="B28" s="164" t="s">
        <v>20</v>
      </c>
      <c r="C28" s="163" t="s">
        <v>134</v>
      </c>
      <c r="D28" s="163" t="s">
        <v>21</v>
      </c>
      <c r="E28" s="162">
        <v>382000</v>
      </c>
      <c r="F28" s="162">
        <v>361640</v>
      </c>
      <c r="G28" s="161">
        <v>94.670157068062835</v>
      </c>
    </row>
    <row r="29" spans="2:7" ht="20.399999999999999" x14ac:dyDescent="0.3">
      <c r="B29" s="164" t="s">
        <v>135</v>
      </c>
      <c r="C29" s="163" t="s">
        <v>136</v>
      </c>
      <c r="D29" s="163"/>
      <c r="E29" s="162">
        <v>1827000</v>
      </c>
      <c r="F29" s="162">
        <v>1827000</v>
      </c>
      <c r="G29" s="161">
        <v>100</v>
      </c>
    </row>
    <row r="30" spans="2:7" ht="30.6" x14ac:dyDescent="0.3">
      <c r="B30" s="164" t="s">
        <v>14</v>
      </c>
      <c r="C30" s="163" t="s">
        <v>136</v>
      </c>
      <c r="D30" s="163" t="s">
        <v>15</v>
      </c>
      <c r="E30" s="162">
        <v>1827000</v>
      </c>
      <c r="F30" s="162">
        <v>1827000</v>
      </c>
      <c r="G30" s="161">
        <v>100</v>
      </c>
    </row>
    <row r="31" spans="2:7" x14ac:dyDescent="0.3">
      <c r="B31" s="164" t="s">
        <v>642</v>
      </c>
      <c r="C31" s="163" t="s">
        <v>643</v>
      </c>
      <c r="D31" s="163"/>
      <c r="E31" s="162">
        <v>763412156</v>
      </c>
      <c r="F31" s="162">
        <v>751284728.80999994</v>
      </c>
      <c r="G31" s="161">
        <v>98.411418118681354</v>
      </c>
    </row>
    <row r="32" spans="2:7" x14ac:dyDescent="0.3">
      <c r="B32" s="164" t="s">
        <v>743</v>
      </c>
      <c r="C32" s="163" t="s">
        <v>744</v>
      </c>
      <c r="D32" s="163"/>
      <c r="E32" s="162">
        <v>17701300</v>
      </c>
      <c r="F32" s="162">
        <v>17701300</v>
      </c>
      <c r="G32" s="161">
        <v>100</v>
      </c>
    </row>
    <row r="33" spans="2:7" ht="20.399999999999999" x14ac:dyDescent="0.3">
      <c r="B33" s="164" t="s">
        <v>745</v>
      </c>
      <c r="C33" s="163" t="s">
        <v>746</v>
      </c>
      <c r="D33" s="163"/>
      <c r="E33" s="162">
        <v>17701300</v>
      </c>
      <c r="F33" s="162">
        <v>17701300</v>
      </c>
      <c r="G33" s="161">
        <v>100</v>
      </c>
    </row>
    <row r="34" spans="2:7" x14ac:dyDescent="0.3">
      <c r="B34" s="164" t="s">
        <v>131</v>
      </c>
      <c r="C34" s="163" t="s">
        <v>747</v>
      </c>
      <c r="D34" s="163"/>
      <c r="E34" s="162">
        <v>17701300</v>
      </c>
      <c r="F34" s="162">
        <v>17701300</v>
      </c>
      <c r="G34" s="161">
        <v>100</v>
      </c>
    </row>
    <row r="35" spans="2:7" ht="20.399999999999999" x14ac:dyDescent="0.3">
      <c r="B35" s="164" t="s">
        <v>159</v>
      </c>
      <c r="C35" s="163" t="s">
        <v>747</v>
      </c>
      <c r="D35" s="163" t="s">
        <v>160</v>
      </c>
      <c r="E35" s="162">
        <v>17701300</v>
      </c>
      <c r="F35" s="162">
        <v>17701300</v>
      </c>
      <c r="G35" s="161">
        <v>100</v>
      </c>
    </row>
    <row r="36" spans="2:7" x14ac:dyDescent="0.3">
      <c r="B36" s="164" t="s">
        <v>644</v>
      </c>
      <c r="C36" s="163" t="s">
        <v>645</v>
      </c>
      <c r="D36" s="163"/>
      <c r="E36" s="162">
        <v>227283249.88999999</v>
      </c>
      <c r="F36" s="162">
        <v>225574501.15000001</v>
      </c>
      <c r="G36" s="161">
        <v>99.248185363053821</v>
      </c>
    </row>
    <row r="37" spans="2:7" ht="30.6" x14ac:dyDescent="0.3">
      <c r="B37" s="164" t="s">
        <v>646</v>
      </c>
      <c r="C37" s="163" t="s">
        <v>647</v>
      </c>
      <c r="D37" s="163"/>
      <c r="E37" s="162">
        <v>103029076</v>
      </c>
      <c r="F37" s="162">
        <v>102937343</v>
      </c>
      <c r="G37" s="161">
        <v>99.910963969045014</v>
      </c>
    </row>
    <row r="38" spans="2:7" x14ac:dyDescent="0.3">
      <c r="B38" s="164" t="s">
        <v>131</v>
      </c>
      <c r="C38" s="163" t="s">
        <v>648</v>
      </c>
      <c r="D38" s="163"/>
      <c r="E38" s="162">
        <v>98745000</v>
      </c>
      <c r="F38" s="162">
        <v>98745000</v>
      </c>
      <c r="G38" s="161">
        <v>100</v>
      </c>
    </row>
    <row r="39" spans="2:7" ht="20.399999999999999" x14ac:dyDescent="0.3">
      <c r="B39" s="164" t="s">
        <v>159</v>
      </c>
      <c r="C39" s="163" t="s">
        <v>648</v>
      </c>
      <c r="D39" s="163" t="s">
        <v>160</v>
      </c>
      <c r="E39" s="162">
        <v>98745000</v>
      </c>
      <c r="F39" s="162">
        <v>98745000</v>
      </c>
      <c r="G39" s="161">
        <v>100</v>
      </c>
    </row>
    <row r="40" spans="2:7" ht="51" x14ac:dyDescent="0.3">
      <c r="B40" s="164" t="s">
        <v>649</v>
      </c>
      <c r="C40" s="163" t="s">
        <v>650</v>
      </c>
      <c r="D40" s="163"/>
      <c r="E40" s="162">
        <v>100000</v>
      </c>
      <c r="F40" s="162">
        <v>18267</v>
      </c>
      <c r="G40" s="161">
        <v>18.266999999999999</v>
      </c>
    </row>
    <row r="41" spans="2:7" ht="20.399999999999999" x14ac:dyDescent="0.3">
      <c r="B41" s="164" t="s">
        <v>159</v>
      </c>
      <c r="C41" s="163" t="s">
        <v>650</v>
      </c>
      <c r="D41" s="163" t="s">
        <v>160</v>
      </c>
      <c r="E41" s="162">
        <v>100000</v>
      </c>
      <c r="F41" s="162">
        <v>18267</v>
      </c>
      <c r="G41" s="161">
        <v>18.266999999999999</v>
      </c>
    </row>
    <row r="42" spans="2:7" x14ac:dyDescent="0.3">
      <c r="B42" s="164" t="s">
        <v>651</v>
      </c>
      <c r="C42" s="163" t="s">
        <v>652</v>
      </c>
      <c r="D42" s="163"/>
      <c r="E42" s="162">
        <v>3969626</v>
      </c>
      <c r="F42" s="162">
        <v>3969626</v>
      </c>
      <c r="G42" s="161">
        <v>100</v>
      </c>
    </row>
    <row r="43" spans="2:7" ht="20.399999999999999" x14ac:dyDescent="0.3">
      <c r="B43" s="164" t="s">
        <v>159</v>
      </c>
      <c r="C43" s="163" t="s">
        <v>652</v>
      </c>
      <c r="D43" s="163" t="s">
        <v>160</v>
      </c>
      <c r="E43" s="162">
        <v>3969626</v>
      </c>
      <c r="F43" s="162">
        <v>3969626</v>
      </c>
      <c r="G43" s="161">
        <v>100</v>
      </c>
    </row>
    <row r="44" spans="2:7" ht="20.399999999999999" x14ac:dyDescent="0.3">
      <c r="B44" s="164" t="s">
        <v>56</v>
      </c>
      <c r="C44" s="163" t="s">
        <v>653</v>
      </c>
      <c r="D44" s="163"/>
      <c r="E44" s="162">
        <v>214450</v>
      </c>
      <c r="F44" s="162">
        <v>204450</v>
      </c>
      <c r="G44" s="161">
        <v>95.336908370249475</v>
      </c>
    </row>
    <row r="45" spans="2:7" ht="20.399999999999999" x14ac:dyDescent="0.3">
      <c r="B45" s="164" t="s">
        <v>159</v>
      </c>
      <c r="C45" s="163" t="s">
        <v>653</v>
      </c>
      <c r="D45" s="163" t="s">
        <v>160</v>
      </c>
      <c r="E45" s="162">
        <v>214450</v>
      </c>
      <c r="F45" s="162">
        <v>204450</v>
      </c>
      <c r="G45" s="161">
        <v>95.336908370249475</v>
      </c>
    </row>
    <row r="46" spans="2:7" ht="20.399999999999999" x14ac:dyDescent="0.3">
      <c r="B46" s="164" t="s">
        <v>654</v>
      </c>
      <c r="C46" s="163" t="s">
        <v>655</v>
      </c>
      <c r="D46" s="163"/>
      <c r="E46" s="162">
        <v>11191700</v>
      </c>
      <c r="F46" s="162">
        <v>11162949.039999999</v>
      </c>
      <c r="G46" s="161">
        <v>99.743104622175352</v>
      </c>
    </row>
    <row r="47" spans="2:7" ht="40.799999999999997" x14ac:dyDescent="0.3">
      <c r="B47" s="164" t="s">
        <v>656</v>
      </c>
      <c r="C47" s="163" t="s">
        <v>657</v>
      </c>
      <c r="D47" s="163"/>
      <c r="E47" s="162">
        <v>28652</v>
      </c>
      <c r="F47" s="162">
        <v>0</v>
      </c>
      <c r="G47" s="161">
        <v>0</v>
      </c>
    </row>
    <row r="48" spans="2:7" ht="20.399999999999999" x14ac:dyDescent="0.3">
      <c r="B48" s="164" t="s">
        <v>159</v>
      </c>
      <c r="C48" s="163" t="s">
        <v>657</v>
      </c>
      <c r="D48" s="163" t="s">
        <v>160</v>
      </c>
      <c r="E48" s="162">
        <v>28652</v>
      </c>
      <c r="F48" s="162">
        <v>0</v>
      </c>
      <c r="G48" s="161">
        <v>0</v>
      </c>
    </row>
    <row r="49" spans="2:7" ht="30.6" x14ac:dyDescent="0.3">
      <c r="B49" s="164" t="s">
        <v>658</v>
      </c>
      <c r="C49" s="163" t="s">
        <v>659</v>
      </c>
      <c r="D49" s="163"/>
      <c r="E49" s="162">
        <v>11163048</v>
      </c>
      <c r="F49" s="162">
        <v>11162949.039999999</v>
      </c>
      <c r="G49" s="161">
        <v>99.999113503767063</v>
      </c>
    </row>
    <row r="50" spans="2:7" ht="20.399999999999999" x14ac:dyDescent="0.3">
      <c r="B50" s="164" t="s">
        <v>159</v>
      </c>
      <c r="C50" s="163" t="s">
        <v>659</v>
      </c>
      <c r="D50" s="163" t="s">
        <v>160</v>
      </c>
      <c r="E50" s="162">
        <v>11163048</v>
      </c>
      <c r="F50" s="162">
        <v>11162949.039999999</v>
      </c>
      <c r="G50" s="161">
        <v>99.999113503767063</v>
      </c>
    </row>
    <row r="51" spans="2:7" x14ac:dyDescent="0.3">
      <c r="B51" s="164" t="s">
        <v>660</v>
      </c>
      <c r="C51" s="163" t="s">
        <v>661</v>
      </c>
      <c r="D51" s="163"/>
      <c r="E51" s="162">
        <v>113062473.89</v>
      </c>
      <c r="F51" s="162">
        <v>111474209.11</v>
      </c>
      <c r="G51" s="161">
        <v>98.595232595436357</v>
      </c>
    </row>
    <row r="52" spans="2:7" ht="20.399999999999999" x14ac:dyDescent="0.3">
      <c r="B52" s="164" t="s">
        <v>662</v>
      </c>
      <c r="C52" s="163" t="s">
        <v>663</v>
      </c>
      <c r="D52" s="163"/>
      <c r="E52" s="162">
        <v>603100</v>
      </c>
      <c r="F52" s="162">
        <v>0</v>
      </c>
      <c r="G52" s="161">
        <v>0</v>
      </c>
    </row>
    <row r="53" spans="2:7" ht="20.399999999999999" x14ac:dyDescent="0.3">
      <c r="B53" s="164" t="s">
        <v>159</v>
      </c>
      <c r="C53" s="163" t="s">
        <v>663</v>
      </c>
      <c r="D53" s="163" t="s">
        <v>160</v>
      </c>
      <c r="E53" s="162">
        <v>603100</v>
      </c>
      <c r="F53" s="162">
        <v>0</v>
      </c>
      <c r="G53" s="161">
        <v>0</v>
      </c>
    </row>
    <row r="54" spans="2:7" ht="20.399999999999999" x14ac:dyDescent="0.3">
      <c r="B54" s="164" t="s">
        <v>664</v>
      </c>
      <c r="C54" s="163" t="s">
        <v>665</v>
      </c>
      <c r="D54" s="163"/>
      <c r="E54" s="162">
        <v>51810950</v>
      </c>
      <c r="F54" s="162">
        <v>51810850</v>
      </c>
      <c r="G54" s="161">
        <v>99.999806990607198</v>
      </c>
    </row>
    <row r="55" spans="2:7" ht="20.399999999999999" x14ac:dyDescent="0.3">
      <c r="B55" s="164" t="s">
        <v>159</v>
      </c>
      <c r="C55" s="163" t="s">
        <v>665</v>
      </c>
      <c r="D55" s="163" t="s">
        <v>160</v>
      </c>
      <c r="E55" s="162">
        <v>51810950</v>
      </c>
      <c r="F55" s="162">
        <v>51810850</v>
      </c>
      <c r="G55" s="161">
        <v>99.999806990607198</v>
      </c>
    </row>
    <row r="56" spans="2:7" ht="30.6" x14ac:dyDescent="0.3">
      <c r="B56" s="164" t="s">
        <v>666</v>
      </c>
      <c r="C56" s="163" t="s">
        <v>667</v>
      </c>
      <c r="D56" s="163"/>
      <c r="E56" s="162">
        <v>60648423.890000001</v>
      </c>
      <c r="F56" s="162">
        <v>59663359.109999999</v>
      </c>
      <c r="G56" s="161">
        <v>98.375778434429478</v>
      </c>
    </row>
    <row r="57" spans="2:7" ht="20.399999999999999" x14ac:dyDescent="0.3">
      <c r="B57" s="164" t="s">
        <v>159</v>
      </c>
      <c r="C57" s="163" t="s">
        <v>667</v>
      </c>
      <c r="D57" s="163" t="s">
        <v>160</v>
      </c>
      <c r="E57" s="162">
        <v>60648423.890000001</v>
      </c>
      <c r="F57" s="162">
        <v>59663359.109999999</v>
      </c>
      <c r="G57" s="161">
        <v>98.375778434429478</v>
      </c>
    </row>
    <row r="58" spans="2:7" x14ac:dyDescent="0.3">
      <c r="B58" s="164" t="s">
        <v>748</v>
      </c>
      <c r="C58" s="163" t="s">
        <v>749</v>
      </c>
      <c r="D58" s="163"/>
      <c r="E58" s="162">
        <v>507078286.11000001</v>
      </c>
      <c r="F58" s="162">
        <v>496775632.83999997</v>
      </c>
      <c r="G58" s="161">
        <v>97.968232213405187</v>
      </c>
    </row>
    <row r="59" spans="2:7" ht="20.399999999999999" x14ac:dyDescent="0.3">
      <c r="B59" s="164" t="s">
        <v>750</v>
      </c>
      <c r="C59" s="163" t="s">
        <v>751</v>
      </c>
      <c r="D59" s="163"/>
      <c r="E59" s="162">
        <v>440000</v>
      </c>
      <c r="F59" s="162">
        <v>390292.71</v>
      </c>
      <c r="G59" s="161">
        <v>88.702888636363639</v>
      </c>
    </row>
    <row r="60" spans="2:7" x14ac:dyDescent="0.3">
      <c r="B60" s="164" t="s">
        <v>752</v>
      </c>
      <c r="C60" s="163" t="s">
        <v>753</v>
      </c>
      <c r="D60" s="163"/>
      <c r="E60" s="162">
        <v>440000</v>
      </c>
      <c r="F60" s="162">
        <v>390292.71</v>
      </c>
      <c r="G60" s="161">
        <v>88.702888636363639</v>
      </c>
    </row>
    <row r="61" spans="2:7" x14ac:dyDescent="0.3">
      <c r="B61" s="164" t="s">
        <v>20</v>
      </c>
      <c r="C61" s="163" t="s">
        <v>753</v>
      </c>
      <c r="D61" s="163" t="s">
        <v>21</v>
      </c>
      <c r="E61" s="162">
        <v>183.17</v>
      </c>
      <c r="F61" s="162">
        <v>0</v>
      </c>
      <c r="G61" s="161">
        <v>0</v>
      </c>
    </row>
    <row r="62" spans="2:7" ht="20.399999999999999" x14ac:dyDescent="0.3">
      <c r="B62" s="164" t="s">
        <v>159</v>
      </c>
      <c r="C62" s="163" t="s">
        <v>753</v>
      </c>
      <c r="D62" s="163" t="s">
        <v>160</v>
      </c>
      <c r="E62" s="162">
        <v>439816.83</v>
      </c>
      <c r="F62" s="162">
        <v>390292.71</v>
      </c>
      <c r="G62" s="161">
        <v>88.739830624489741</v>
      </c>
    </row>
    <row r="63" spans="2:7" ht="20.399999999999999" x14ac:dyDescent="0.3">
      <c r="B63" s="164" t="s">
        <v>754</v>
      </c>
      <c r="C63" s="163" t="s">
        <v>755</v>
      </c>
      <c r="D63" s="163"/>
      <c r="E63" s="162">
        <v>246869722.61000001</v>
      </c>
      <c r="F63" s="162">
        <v>246426071.44</v>
      </c>
      <c r="G63" s="161">
        <v>99.820289355328967</v>
      </c>
    </row>
    <row r="64" spans="2:7" x14ac:dyDescent="0.3">
      <c r="B64" s="164" t="s">
        <v>131</v>
      </c>
      <c r="C64" s="163" t="s">
        <v>756</v>
      </c>
      <c r="D64" s="163"/>
      <c r="E64" s="162">
        <v>236729600</v>
      </c>
      <c r="F64" s="162">
        <v>236728444.83000001</v>
      </c>
      <c r="G64" s="161">
        <v>99.999512029758847</v>
      </c>
    </row>
    <row r="65" spans="2:7" ht="20.399999999999999" x14ac:dyDescent="0.3">
      <c r="B65" s="164" t="s">
        <v>159</v>
      </c>
      <c r="C65" s="163" t="s">
        <v>756</v>
      </c>
      <c r="D65" s="163" t="s">
        <v>160</v>
      </c>
      <c r="E65" s="162">
        <v>236729600</v>
      </c>
      <c r="F65" s="162">
        <v>236728444.83000001</v>
      </c>
      <c r="G65" s="161">
        <v>99.999512029758847</v>
      </c>
    </row>
    <row r="66" spans="2:7" ht="20.399999999999999" x14ac:dyDescent="0.3">
      <c r="B66" s="164" t="s">
        <v>557</v>
      </c>
      <c r="C66" s="163" t="s">
        <v>757</v>
      </c>
      <c r="D66" s="163"/>
      <c r="E66" s="162">
        <v>930000</v>
      </c>
      <c r="F66" s="162">
        <v>926460</v>
      </c>
      <c r="G66" s="161">
        <v>99.619354838709668</v>
      </c>
    </row>
    <row r="67" spans="2:7" ht="20.399999999999999" x14ac:dyDescent="0.3">
      <c r="B67" s="164" t="s">
        <v>159</v>
      </c>
      <c r="C67" s="163" t="s">
        <v>757</v>
      </c>
      <c r="D67" s="163" t="s">
        <v>160</v>
      </c>
      <c r="E67" s="162">
        <v>930000</v>
      </c>
      <c r="F67" s="162">
        <v>926460</v>
      </c>
      <c r="G67" s="161">
        <v>99.619354838709668</v>
      </c>
    </row>
    <row r="68" spans="2:7" ht="20.399999999999999" x14ac:dyDescent="0.3">
      <c r="B68" s="164" t="s">
        <v>758</v>
      </c>
      <c r="C68" s="163" t="s">
        <v>759</v>
      </c>
      <c r="D68" s="163"/>
      <c r="E68" s="162">
        <v>9210122.6099999994</v>
      </c>
      <c r="F68" s="162">
        <v>8771166.6099999994</v>
      </c>
      <c r="G68" s="161">
        <v>95.233983101121822</v>
      </c>
    </row>
    <row r="69" spans="2:7" ht="20.399999999999999" x14ac:dyDescent="0.3">
      <c r="B69" s="164" t="s">
        <v>159</v>
      </c>
      <c r="C69" s="163" t="s">
        <v>759</v>
      </c>
      <c r="D69" s="163" t="s">
        <v>160</v>
      </c>
      <c r="E69" s="162">
        <v>9210122.6099999994</v>
      </c>
      <c r="F69" s="162">
        <v>8771166.6099999994</v>
      </c>
      <c r="G69" s="161">
        <v>95.233983101121822</v>
      </c>
    </row>
    <row r="70" spans="2:7" ht="20.399999999999999" x14ac:dyDescent="0.3">
      <c r="B70" s="164" t="s">
        <v>760</v>
      </c>
      <c r="C70" s="163" t="s">
        <v>761</v>
      </c>
      <c r="D70" s="163"/>
      <c r="E70" s="162">
        <v>124103056.14</v>
      </c>
      <c r="F70" s="162">
        <v>124094243.53</v>
      </c>
      <c r="G70" s="161">
        <v>99.992898958112647</v>
      </c>
    </row>
    <row r="71" spans="2:7" x14ac:dyDescent="0.3">
      <c r="B71" s="164" t="s">
        <v>131</v>
      </c>
      <c r="C71" s="163" t="s">
        <v>762</v>
      </c>
      <c r="D71" s="163"/>
      <c r="E71" s="162">
        <v>116583300</v>
      </c>
      <c r="F71" s="162">
        <v>116583300</v>
      </c>
      <c r="G71" s="161">
        <v>100</v>
      </c>
    </row>
    <row r="72" spans="2:7" ht="20.399999999999999" x14ac:dyDescent="0.3">
      <c r="B72" s="164" t="s">
        <v>159</v>
      </c>
      <c r="C72" s="163" t="s">
        <v>762</v>
      </c>
      <c r="D72" s="163" t="s">
        <v>160</v>
      </c>
      <c r="E72" s="162">
        <v>116583300</v>
      </c>
      <c r="F72" s="162">
        <v>116583300</v>
      </c>
      <c r="G72" s="161">
        <v>100</v>
      </c>
    </row>
    <row r="73" spans="2:7" x14ac:dyDescent="0.3">
      <c r="B73" s="164" t="s">
        <v>763</v>
      </c>
      <c r="C73" s="163" t="s">
        <v>764</v>
      </c>
      <c r="D73" s="163"/>
      <c r="E73" s="162">
        <v>7519756.1399999997</v>
      </c>
      <c r="F73" s="162">
        <v>7510943.5300000003</v>
      </c>
      <c r="G73" s="161">
        <v>99.882807236884688</v>
      </c>
    </row>
    <row r="74" spans="2:7" ht="20.399999999999999" x14ac:dyDescent="0.3">
      <c r="B74" s="164" t="s">
        <v>159</v>
      </c>
      <c r="C74" s="163" t="s">
        <v>764</v>
      </c>
      <c r="D74" s="163" t="s">
        <v>160</v>
      </c>
      <c r="E74" s="162">
        <v>7519756.1399999997</v>
      </c>
      <c r="F74" s="162">
        <v>7510943.5300000003</v>
      </c>
      <c r="G74" s="161">
        <v>99.882807236884688</v>
      </c>
    </row>
    <row r="75" spans="2:7" ht="20.399999999999999" x14ac:dyDescent="0.3">
      <c r="B75" s="164" t="s">
        <v>765</v>
      </c>
      <c r="C75" s="163" t="s">
        <v>766</v>
      </c>
      <c r="D75" s="163"/>
      <c r="E75" s="162">
        <v>76099247.359999999</v>
      </c>
      <c r="F75" s="162">
        <v>76088226.319999993</v>
      </c>
      <c r="G75" s="161">
        <v>99.985517544020013</v>
      </c>
    </row>
    <row r="76" spans="2:7" x14ac:dyDescent="0.3">
      <c r="B76" s="164" t="s">
        <v>131</v>
      </c>
      <c r="C76" s="163" t="s">
        <v>767</v>
      </c>
      <c r="D76" s="163"/>
      <c r="E76" s="162">
        <v>67565000</v>
      </c>
      <c r="F76" s="162">
        <v>67565000</v>
      </c>
      <c r="G76" s="161">
        <v>100</v>
      </c>
    </row>
    <row r="77" spans="2:7" ht="20.399999999999999" x14ac:dyDescent="0.3">
      <c r="B77" s="164" t="s">
        <v>159</v>
      </c>
      <c r="C77" s="163" t="s">
        <v>767</v>
      </c>
      <c r="D77" s="163" t="s">
        <v>160</v>
      </c>
      <c r="E77" s="162">
        <v>67565000</v>
      </c>
      <c r="F77" s="162">
        <v>67565000</v>
      </c>
      <c r="G77" s="161">
        <v>100</v>
      </c>
    </row>
    <row r="78" spans="2:7" x14ac:dyDescent="0.3">
      <c r="B78" s="164" t="s">
        <v>768</v>
      </c>
      <c r="C78" s="163" t="s">
        <v>769</v>
      </c>
      <c r="D78" s="163"/>
      <c r="E78" s="162">
        <v>8364247.3600000003</v>
      </c>
      <c r="F78" s="162">
        <v>8353576.3200000003</v>
      </c>
      <c r="G78" s="161">
        <v>99.872420798420762</v>
      </c>
    </row>
    <row r="79" spans="2:7" ht="20.399999999999999" x14ac:dyDescent="0.3">
      <c r="B79" s="164" t="s">
        <v>159</v>
      </c>
      <c r="C79" s="163" t="s">
        <v>769</v>
      </c>
      <c r="D79" s="163" t="s">
        <v>160</v>
      </c>
      <c r="E79" s="162">
        <v>8364247.3600000003</v>
      </c>
      <c r="F79" s="162">
        <v>8353576.3200000003</v>
      </c>
      <c r="G79" s="161">
        <v>99.872420798420762</v>
      </c>
    </row>
    <row r="80" spans="2:7" ht="20.399999999999999" x14ac:dyDescent="0.3">
      <c r="B80" s="164" t="s">
        <v>56</v>
      </c>
      <c r="C80" s="163" t="s">
        <v>770</v>
      </c>
      <c r="D80" s="163"/>
      <c r="E80" s="162">
        <v>170000</v>
      </c>
      <c r="F80" s="162">
        <v>169650</v>
      </c>
      <c r="G80" s="161">
        <v>99.794117647058826</v>
      </c>
    </row>
    <row r="81" spans="2:7" ht="20.399999999999999" x14ac:dyDescent="0.3">
      <c r="B81" s="164" t="s">
        <v>159</v>
      </c>
      <c r="C81" s="163" t="s">
        <v>770</v>
      </c>
      <c r="D81" s="163" t="s">
        <v>160</v>
      </c>
      <c r="E81" s="162">
        <v>170000</v>
      </c>
      <c r="F81" s="162">
        <v>169650</v>
      </c>
      <c r="G81" s="161">
        <v>99.794117647058826</v>
      </c>
    </row>
    <row r="82" spans="2:7" x14ac:dyDescent="0.3">
      <c r="B82" s="164" t="s">
        <v>660</v>
      </c>
      <c r="C82" s="163" t="s">
        <v>771</v>
      </c>
      <c r="D82" s="163"/>
      <c r="E82" s="162">
        <v>59566260</v>
      </c>
      <c r="F82" s="162">
        <v>49776798.840000004</v>
      </c>
      <c r="G82" s="161">
        <v>83.565425863567739</v>
      </c>
    </row>
    <row r="83" spans="2:7" ht="30.6" x14ac:dyDescent="0.3">
      <c r="B83" s="164" t="s">
        <v>772</v>
      </c>
      <c r="C83" s="163" t="s">
        <v>773</v>
      </c>
      <c r="D83" s="163"/>
      <c r="E83" s="162">
        <v>9789400</v>
      </c>
      <c r="F83" s="162">
        <v>0</v>
      </c>
      <c r="G83" s="161">
        <v>0</v>
      </c>
    </row>
    <row r="84" spans="2:7" ht="20.399999999999999" x14ac:dyDescent="0.3">
      <c r="B84" s="164" t="s">
        <v>159</v>
      </c>
      <c r="C84" s="163" t="s">
        <v>773</v>
      </c>
      <c r="D84" s="163" t="s">
        <v>160</v>
      </c>
      <c r="E84" s="162">
        <v>9789400</v>
      </c>
      <c r="F84" s="162">
        <v>0</v>
      </c>
      <c r="G84" s="161">
        <v>0</v>
      </c>
    </row>
    <row r="85" spans="2:7" ht="20.399999999999999" x14ac:dyDescent="0.3">
      <c r="B85" s="164" t="s">
        <v>774</v>
      </c>
      <c r="C85" s="163" t="s">
        <v>775</v>
      </c>
      <c r="D85" s="163"/>
      <c r="E85" s="162">
        <v>49776860</v>
      </c>
      <c r="F85" s="162">
        <v>49776798.840000004</v>
      </c>
      <c r="G85" s="161">
        <v>99.999877131663197</v>
      </c>
    </row>
    <row r="86" spans="2:7" ht="20.399999999999999" x14ac:dyDescent="0.3">
      <c r="B86" s="164" t="s">
        <v>159</v>
      </c>
      <c r="C86" s="163" t="s">
        <v>775</v>
      </c>
      <c r="D86" s="163" t="s">
        <v>160</v>
      </c>
      <c r="E86" s="162">
        <v>49776860</v>
      </c>
      <c r="F86" s="162">
        <v>49776798.840000004</v>
      </c>
      <c r="G86" s="161">
        <v>99.999877131663197</v>
      </c>
    </row>
    <row r="87" spans="2:7" x14ac:dyDescent="0.3">
      <c r="B87" s="164" t="s">
        <v>776</v>
      </c>
      <c r="C87" s="163" t="s">
        <v>777</v>
      </c>
      <c r="D87" s="163"/>
      <c r="E87" s="162">
        <v>11349320</v>
      </c>
      <c r="F87" s="162">
        <v>11233294.82</v>
      </c>
      <c r="G87" s="161">
        <v>98.977690469561168</v>
      </c>
    </row>
    <row r="88" spans="2:7" ht="20.399999999999999" x14ac:dyDescent="0.3">
      <c r="B88" s="164" t="s">
        <v>778</v>
      </c>
      <c r="C88" s="163" t="s">
        <v>779</v>
      </c>
      <c r="D88" s="163"/>
      <c r="E88" s="162">
        <v>6349320</v>
      </c>
      <c r="F88" s="162">
        <v>6233294.8200000003</v>
      </c>
      <c r="G88" s="161">
        <v>98.17263612481338</v>
      </c>
    </row>
    <row r="89" spans="2:7" x14ac:dyDescent="0.3">
      <c r="B89" s="164" t="s">
        <v>780</v>
      </c>
      <c r="C89" s="163" t="s">
        <v>781</v>
      </c>
      <c r="D89" s="163"/>
      <c r="E89" s="162">
        <v>2352832.7999999998</v>
      </c>
      <c r="F89" s="162">
        <v>2348000</v>
      </c>
      <c r="G89" s="161">
        <v>99.794596539116597</v>
      </c>
    </row>
    <row r="90" spans="2:7" ht="20.399999999999999" x14ac:dyDescent="0.3">
      <c r="B90" s="164" t="s">
        <v>159</v>
      </c>
      <c r="C90" s="163" t="s">
        <v>781</v>
      </c>
      <c r="D90" s="163" t="s">
        <v>160</v>
      </c>
      <c r="E90" s="162">
        <v>2352832.7999999998</v>
      </c>
      <c r="F90" s="162">
        <v>2348000</v>
      </c>
      <c r="G90" s="161">
        <v>99.794596539116597</v>
      </c>
    </row>
    <row r="91" spans="2:7" x14ac:dyDescent="0.3">
      <c r="B91" s="164" t="s">
        <v>782</v>
      </c>
      <c r="C91" s="163" t="s">
        <v>783</v>
      </c>
      <c r="D91" s="163"/>
      <c r="E91" s="162">
        <v>1990987.2</v>
      </c>
      <c r="F91" s="162">
        <v>1913258.32</v>
      </c>
      <c r="G91" s="161">
        <v>96.095962846973606</v>
      </c>
    </row>
    <row r="92" spans="2:7" ht="20.399999999999999" x14ac:dyDescent="0.3">
      <c r="B92" s="164" t="s">
        <v>159</v>
      </c>
      <c r="C92" s="163" t="s">
        <v>783</v>
      </c>
      <c r="D92" s="163" t="s">
        <v>160</v>
      </c>
      <c r="E92" s="162">
        <v>1990987.2</v>
      </c>
      <c r="F92" s="162">
        <v>1913258.32</v>
      </c>
      <c r="G92" s="161">
        <v>96.095962846973606</v>
      </c>
    </row>
    <row r="93" spans="2:7" ht="20.399999999999999" x14ac:dyDescent="0.3">
      <c r="B93" s="164" t="s">
        <v>784</v>
      </c>
      <c r="C93" s="163" t="s">
        <v>785</v>
      </c>
      <c r="D93" s="163"/>
      <c r="E93" s="162">
        <v>32530</v>
      </c>
      <c r="F93" s="162">
        <v>0</v>
      </c>
      <c r="G93" s="161">
        <v>0</v>
      </c>
    </row>
    <row r="94" spans="2:7" ht="20.399999999999999" x14ac:dyDescent="0.3">
      <c r="B94" s="164" t="s">
        <v>159</v>
      </c>
      <c r="C94" s="163" t="s">
        <v>785</v>
      </c>
      <c r="D94" s="163" t="s">
        <v>160</v>
      </c>
      <c r="E94" s="162">
        <v>32530</v>
      </c>
      <c r="F94" s="162">
        <v>0</v>
      </c>
      <c r="G94" s="161">
        <v>0</v>
      </c>
    </row>
    <row r="95" spans="2:7" x14ac:dyDescent="0.3">
      <c r="B95" s="164" t="s">
        <v>786</v>
      </c>
      <c r="C95" s="163" t="s">
        <v>787</v>
      </c>
      <c r="D95" s="163"/>
      <c r="E95" s="162">
        <v>1972970</v>
      </c>
      <c r="F95" s="162">
        <v>1972036.5</v>
      </c>
      <c r="G95" s="161">
        <v>99.9526855451426</v>
      </c>
    </row>
    <row r="96" spans="2:7" ht="20.399999999999999" x14ac:dyDescent="0.3">
      <c r="B96" s="164" t="s">
        <v>159</v>
      </c>
      <c r="C96" s="163" t="s">
        <v>787</v>
      </c>
      <c r="D96" s="163" t="s">
        <v>160</v>
      </c>
      <c r="E96" s="162">
        <v>1972970</v>
      </c>
      <c r="F96" s="162">
        <v>1972036.5</v>
      </c>
      <c r="G96" s="161">
        <v>99.9526855451426</v>
      </c>
    </row>
    <row r="97" spans="2:7" x14ac:dyDescent="0.3">
      <c r="B97" s="164" t="s">
        <v>788</v>
      </c>
      <c r="C97" s="163" t="s">
        <v>789</v>
      </c>
      <c r="D97" s="163"/>
      <c r="E97" s="162">
        <v>5000000</v>
      </c>
      <c r="F97" s="162">
        <v>5000000</v>
      </c>
      <c r="G97" s="161">
        <v>100</v>
      </c>
    </row>
    <row r="98" spans="2:7" x14ac:dyDescent="0.3">
      <c r="B98" s="164" t="s">
        <v>790</v>
      </c>
      <c r="C98" s="163" t="s">
        <v>791</v>
      </c>
      <c r="D98" s="163"/>
      <c r="E98" s="162">
        <v>5000000</v>
      </c>
      <c r="F98" s="162">
        <v>5000000</v>
      </c>
      <c r="G98" s="161">
        <v>100</v>
      </c>
    </row>
    <row r="99" spans="2:7" ht="20.399999999999999" x14ac:dyDescent="0.3">
      <c r="B99" s="164" t="s">
        <v>159</v>
      </c>
      <c r="C99" s="163" t="s">
        <v>791</v>
      </c>
      <c r="D99" s="163" t="s">
        <v>160</v>
      </c>
      <c r="E99" s="162">
        <v>5000000</v>
      </c>
      <c r="F99" s="162">
        <v>5000000</v>
      </c>
      <c r="G99" s="161">
        <v>100</v>
      </c>
    </row>
    <row r="100" spans="2:7" x14ac:dyDescent="0.3">
      <c r="B100" s="164" t="s">
        <v>28</v>
      </c>
      <c r="C100" s="163" t="s">
        <v>29</v>
      </c>
      <c r="D100" s="163"/>
      <c r="E100" s="162">
        <v>3395771545.6100001</v>
      </c>
      <c r="F100" s="162">
        <v>3173684159.1500001</v>
      </c>
      <c r="G100" s="161">
        <v>93.459884345072879</v>
      </c>
    </row>
    <row r="101" spans="2:7" x14ac:dyDescent="0.3">
      <c r="B101" s="164" t="s">
        <v>137</v>
      </c>
      <c r="C101" s="163" t="s">
        <v>138</v>
      </c>
      <c r="D101" s="163"/>
      <c r="E101" s="162">
        <v>1307791130</v>
      </c>
      <c r="F101" s="162">
        <v>1306501705.49</v>
      </c>
      <c r="G101" s="161">
        <v>99.901404400104781</v>
      </c>
    </row>
    <row r="102" spans="2:7" ht="20.399999999999999" x14ac:dyDescent="0.3">
      <c r="B102" s="164" t="s">
        <v>536</v>
      </c>
      <c r="C102" s="163" t="s">
        <v>537</v>
      </c>
      <c r="D102" s="163"/>
      <c r="E102" s="162">
        <v>31791800</v>
      </c>
      <c r="F102" s="162">
        <v>31791800</v>
      </c>
      <c r="G102" s="161">
        <v>100</v>
      </c>
    </row>
    <row r="103" spans="2:7" x14ac:dyDescent="0.3">
      <c r="B103" s="164" t="s">
        <v>538</v>
      </c>
      <c r="C103" s="163" t="s">
        <v>539</v>
      </c>
      <c r="D103" s="163"/>
      <c r="E103" s="162">
        <v>31791800</v>
      </c>
      <c r="F103" s="162">
        <v>31791800</v>
      </c>
      <c r="G103" s="161">
        <v>100</v>
      </c>
    </row>
    <row r="104" spans="2:7" ht="20.399999999999999" x14ac:dyDescent="0.3">
      <c r="B104" s="164" t="s">
        <v>159</v>
      </c>
      <c r="C104" s="163" t="s">
        <v>539</v>
      </c>
      <c r="D104" s="163" t="s">
        <v>160</v>
      </c>
      <c r="E104" s="162">
        <v>31791800</v>
      </c>
      <c r="F104" s="162">
        <v>31791800</v>
      </c>
      <c r="G104" s="161">
        <v>100</v>
      </c>
    </row>
    <row r="105" spans="2:7" x14ac:dyDescent="0.3">
      <c r="B105" s="164" t="s">
        <v>540</v>
      </c>
      <c r="C105" s="163" t="s">
        <v>541</v>
      </c>
      <c r="D105" s="163"/>
      <c r="E105" s="162">
        <v>30898410</v>
      </c>
      <c r="F105" s="162">
        <v>29958530.34</v>
      </c>
      <c r="G105" s="161">
        <v>96.958161730652165</v>
      </c>
    </row>
    <row r="106" spans="2:7" ht="20.399999999999999" x14ac:dyDescent="0.3">
      <c r="B106" s="164" t="s">
        <v>542</v>
      </c>
      <c r="C106" s="163" t="s">
        <v>543</v>
      </c>
      <c r="D106" s="163"/>
      <c r="E106" s="162">
        <v>12910410</v>
      </c>
      <c r="F106" s="162">
        <v>12910410</v>
      </c>
      <c r="G106" s="161">
        <v>100</v>
      </c>
    </row>
    <row r="107" spans="2:7" ht="20.399999999999999" x14ac:dyDescent="0.3">
      <c r="B107" s="164" t="s">
        <v>159</v>
      </c>
      <c r="C107" s="163" t="s">
        <v>543</v>
      </c>
      <c r="D107" s="163" t="s">
        <v>160</v>
      </c>
      <c r="E107" s="162">
        <v>12910410</v>
      </c>
      <c r="F107" s="162">
        <v>12910410</v>
      </c>
      <c r="G107" s="161">
        <v>100</v>
      </c>
    </row>
    <row r="108" spans="2:7" ht="20.399999999999999" x14ac:dyDescent="0.3">
      <c r="B108" s="164" t="s">
        <v>544</v>
      </c>
      <c r="C108" s="163" t="s">
        <v>545</v>
      </c>
      <c r="D108" s="163"/>
      <c r="E108" s="162">
        <v>17988000</v>
      </c>
      <c r="F108" s="162">
        <v>17048120.34</v>
      </c>
      <c r="G108" s="161">
        <v>94.774962975316882</v>
      </c>
    </row>
    <row r="109" spans="2:7" ht="20.399999999999999" x14ac:dyDescent="0.3">
      <c r="B109" s="164" t="s">
        <v>159</v>
      </c>
      <c r="C109" s="163" t="s">
        <v>545</v>
      </c>
      <c r="D109" s="163" t="s">
        <v>160</v>
      </c>
      <c r="E109" s="162">
        <v>17988000</v>
      </c>
      <c r="F109" s="162">
        <v>17048120.34</v>
      </c>
      <c r="G109" s="161">
        <v>94.774962975316882</v>
      </c>
    </row>
    <row r="110" spans="2:7" ht="20.399999999999999" x14ac:dyDescent="0.3">
      <c r="B110" s="164" t="s">
        <v>546</v>
      </c>
      <c r="C110" s="163" t="s">
        <v>547</v>
      </c>
      <c r="D110" s="163"/>
      <c r="E110" s="162">
        <v>1189318400</v>
      </c>
      <c r="F110" s="162">
        <v>1189318400</v>
      </c>
      <c r="G110" s="161">
        <v>100</v>
      </c>
    </row>
    <row r="111" spans="2:7" x14ac:dyDescent="0.3">
      <c r="B111" s="164" t="s">
        <v>131</v>
      </c>
      <c r="C111" s="163" t="s">
        <v>548</v>
      </c>
      <c r="D111" s="163"/>
      <c r="E111" s="162">
        <v>502892400</v>
      </c>
      <c r="F111" s="162">
        <v>502892400</v>
      </c>
      <c r="G111" s="161">
        <v>100</v>
      </c>
    </row>
    <row r="112" spans="2:7" ht="20.399999999999999" x14ac:dyDescent="0.3">
      <c r="B112" s="164" t="s">
        <v>159</v>
      </c>
      <c r="C112" s="163" t="s">
        <v>548</v>
      </c>
      <c r="D112" s="163" t="s">
        <v>160</v>
      </c>
      <c r="E112" s="162">
        <v>502892400</v>
      </c>
      <c r="F112" s="162">
        <v>502892400</v>
      </c>
      <c r="G112" s="161">
        <v>100</v>
      </c>
    </row>
    <row r="113" spans="2:7" ht="51" x14ac:dyDescent="0.3">
      <c r="B113" s="164" t="s">
        <v>549</v>
      </c>
      <c r="C113" s="163" t="s">
        <v>550</v>
      </c>
      <c r="D113" s="163"/>
      <c r="E113" s="162">
        <v>640142000</v>
      </c>
      <c r="F113" s="162">
        <v>640142000</v>
      </c>
      <c r="G113" s="161">
        <v>100</v>
      </c>
    </row>
    <row r="114" spans="2:7" ht="20.399999999999999" x14ac:dyDescent="0.3">
      <c r="B114" s="164" t="s">
        <v>159</v>
      </c>
      <c r="C114" s="163" t="s">
        <v>550</v>
      </c>
      <c r="D114" s="163" t="s">
        <v>160</v>
      </c>
      <c r="E114" s="162">
        <v>640142000</v>
      </c>
      <c r="F114" s="162">
        <v>640142000</v>
      </c>
      <c r="G114" s="161">
        <v>100</v>
      </c>
    </row>
    <row r="115" spans="2:7" x14ac:dyDescent="0.3">
      <c r="B115" s="164" t="s">
        <v>551</v>
      </c>
      <c r="C115" s="163" t="s">
        <v>552</v>
      </c>
      <c r="D115" s="163"/>
      <c r="E115" s="162">
        <v>46284000</v>
      </c>
      <c r="F115" s="162">
        <v>46284000</v>
      </c>
      <c r="G115" s="161">
        <v>100</v>
      </c>
    </row>
    <row r="116" spans="2:7" ht="20.399999999999999" x14ac:dyDescent="0.3">
      <c r="B116" s="164" t="s">
        <v>159</v>
      </c>
      <c r="C116" s="163" t="s">
        <v>552</v>
      </c>
      <c r="D116" s="163" t="s">
        <v>160</v>
      </c>
      <c r="E116" s="162">
        <v>46284000</v>
      </c>
      <c r="F116" s="162">
        <v>46284000</v>
      </c>
      <c r="G116" s="161">
        <v>100</v>
      </c>
    </row>
    <row r="117" spans="2:7" ht="20.399999999999999" x14ac:dyDescent="0.3">
      <c r="B117" s="164" t="s">
        <v>553</v>
      </c>
      <c r="C117" s="163" t="s">
        <v>554</v>
      </c>
      <c r="D117" s="163"/>
      <c r="E117" s="162">
        <v>550000</v>
      </c>
      <c r="F117" s="162">
        <v>388758.96</v>
      </c>
      <c r="G117" s="161">
        <v>70.683447272727278</v>
      </c>
    </row>
    <row r="118" spans="2:7" ht="20.399999999999999" x14ac:dyDescent="0.3">
      <c r="B118" s="164" t="s">
        <v>679</v>
      </c>
      <c r="C118" s="163" t="s">
        <v>692</v>
      </c>
      <c r="D118" s="163"/>
      <c r="E118" s="162">
        <v>200000</v>
      </c>
      <c r="F118" s="162">
        <v>38758.959999999999</v>
      </c>
      <c r="G118" s="161">
        <v>19.379479999999997</v>
      </c>
    </row>
    <row r="119" spans="2:7" ht="30.6" x14ac:dyDescent="0.3">
      <c r="B119" s="164" t="s">
        <v>14</v>
      </c>
      <c r="C119" s="163" t="s">
        <v>692</v>
      </c>
      <c r="D119" s="163" t="s">
        <v>15</v>
      </c>
      <c r="E119" s="162">
        <v>161241.04</v>
      </c>
      <c r="F119" s="162">
        <v>0</v>
      </c>
      <c r="G119" s="161">
        <v>0</v>
      </c>
    </row>
    <row r="120" spans="2:7" ht="20.399999999999999" x14ac:dyDescent="0.3">
      <c r="B120" s="164" t="s">
        <v>159</v>
      </c>
      <c r="C120" s="163" t="s">
        <v>692</v>
      </c>
      <c r="D120" s="163" t="s">
        <v>160</v>
      </c>
      <c r="E120" s="162">
        <v>38758.959999999999</v>
      </c>
      <c r="F120" s="162">
        <v>38758.959999999999</v>
      </c>
      <c r="G120" s="161">
        <v>100</v>
      </c>
    </row>
    <row r="121" spans="2:7" ht="20.399999999999999" x14ac:dyDescent="0.3">
      <c r="B121" s="164" t="s">
        <v>555</v>
      </c>
      <c r="C121" s="163" t="s">
        <v>556</v>
      </c>
      <c r="D121" s="163"/>
      <c r="E121" s="162">
        <v>350000</v>
      </c>
      <c r="F121" s="162">
        <v>350000</v>
      </c>
      <c r="G121" s="161">
        <v>100</v>
      </c>
    </row>
    <row r="122" spans="2:7" ht="20.399999999999999" x14ac:dyDescent="0.3">
      <c r="B122" s="164" t="s">
        <v>159</v>
      </c>
      <c r="C122" s="163" t="s">
        <v>556</v>
      </c>
      <c r="D122" s="163" t="s">
        <v>160</v>
      </c>
      <c r="E122" s="162">
        <v>350000</v>
      </c>
      <c r="F122" s="162">
        <v>350000</v>
      </c>
      <c r="G122" s="161">
        <v>100</v>
      </c>
    </row>
    <row r="123" spans="2:7" ht="20.399999999999999" x14ac:dyDescent="0.3">
      <c r="B123" s="164" t="s">
        <v>139</v>
      </c>
      <c r="C123" s="163" t="s">
        <v>140</v>
      </c>
      <c r="D123" s="163"/>
      <c r="E123" s="162">
        <v>53025300</v>
      </c>
      <c r="F123" s="162">
        <v>52836996.189999998</v>
      </c>
      <c r="G123" s="161">
        <v>99.644879312328257</v>
      </c>
    </row>
    <row r="124" spans="2:7" ht="20.399999999999999" x14ac:dyDescent="0.3">
      <c r="B124" s="164" t="s">
        <v>557</v>
      </c>
      <c r="C124" s="163" t="s">
        <v>558</v>
      </c>
      <c r="D124" s="163"/>
      <c r="E124" s="162">
        <v>3829000</v>
      </c>
      <c r="F124" s="162">
        <v>3732841.12</v>
      </c>
      <c r="G124" s="161">
        <v>97.488668581875174</v>
      </c>
    </row>
    <row r="125" spans="2:7" ht="20.399999999999999" x14ac:dyDescent="0.3">
      <c r="B125" s="164" t="s">
        <v>159</v>
      </c>
      <c r="C125" s="163" t="s">
        <v>558</v>
      </c>
      <c r="D125" s="163" t="s">
        <v>160</v>
      </c>
      <c r="E125" s="162">
        <v>3829000</v>
      </c>
      <c r="F125" s="162">
        <v>3732841.12</v>
      </c>
      <c r="G125" s="161">
        <v>97.488668581875174</v>
      </c>
    </row>
    <row r="126" spans="2:7" x14ac:dyDescent="0.3">
      <c r="B126" s="164" t="s">
        <v>559</v>
      </c>
      <c r="C126" s="163" t="s">
        <v>560</v>
      </c>
      <c r="D126" s="163"/>
      <c r="E126" s="162">
        <v>550000</v>
      </c>
      <c r="F126" s="162">
        <v>550000</v>
      </c>
      <c r="G126" s="161">
        <v>100</v>
      </c>
    </row>
    <row r="127" spans="2:7" ht="20.399999999999999" x14ac:dyDescent="0.3">
      <c r="B127" s="164" t="s">
        <v>159</v>
      </c>
      <c r="C127" s="163" t="s">
        <v>560</v>
      </c>
      <c r="D127" s="163" t="s">
        <v>160</v>
      </c>
      <c r="E127" s="162">
        <v>550000</v>
      </c>
      <c r="F127" s="162">
        <v>550000</v>
      </c>
      <c r="G127" s="161">
        <v>100</v>
      </c>
    </row>
    <row r="128" spans="2:7" ht="30.6" x14ac:dyDescent="0.3">
      <c r="B128" s="164" t="s">
        <v>141</v>
      </c>
      <c r="C128" s="163" t="s">
        <v>142</v>
      </c>
      <c r="D128" s="163"/>
      <c r="E128" s="162">
        <v>44705000</v>
      </c>
      <c r="F128" s="162">
        <v>44612855.07</v>
      </c>
      <c r="G128" s="161">
        <v>99.793882272676441</v>
      </c>
    </row>
    <row r="129" spans="2:7" ht="30.6" x14ac:dyDescent="0.3">
      <c r="B129" s="164" t="s">
        <v>14</v>
      </c>
      <c r="C129" s="163" t="s">
        <v>142</v>
      </c>
      <c r="D129" s="163" t="s">
        <v>15</v>
      </c>
      <c r="E129" s="162">
        <v>1796000</v>
      </c>
      <c r="F129" s="162">
        <v>1796000</v>
      </c>
      <c r="G129" s="161">
        <v>100</v>
      </c>
    </row>
    <row r="130" spans="2:7" x14ac:dyDescent="0.3">
      <c r="B130" s="164" t="s">
        <v>20</v>
      </c>
      <c r="C130" s="163" t="s">
        <v>142</v>
      </c>
      <c r="D130" s="163" t="s">
        <v>21</v>
      </c>
      <c r="E130" s="162">
        <v>320000</v>
      </c>
      <c r="F130" s="162">
        <v>320000</v>
      </c>
      <c r="G130" s="161">
        <v>100</v>
      </c>
    </row>
    <row r="131" spans="2:7" x14ac:dyDescent="0.3">
      <c r="B131" s="164" t="s">
        <v>166</v>
      </c>
      <c r="C131" s="163" t="s">
        <v>142</v>
      </c>
      <c r="D131" s="163" t="s">
        <v>167</v>
      </c>
      <c r="E131" s="162">
        <v>42589000</v>
      </c>
      <c r="F131" s="162">
        <v>42496855.07</v>
      </c>
      <c r="G131" s="161">
        <v>99.783641480194419</v>
      </c>
    </row>
    <row r="132" spans="2:7" ht="30.6" x14ac:dyDescent="0.3">
      <c r="B132" s="164" t="s">
        <v>561</v>
      </c>
      <c r="C132" s="163" t="s">
        <v>562</v>
      </c>
      <c r="D132" s="163"/>
      <c r="E132" s="162">
        <v>1100000</v>
      </c>
      <c r="F132" s="162">
        <v>1100000</v>
      </c>
      <c r="G132" s="161">
        <v>100</v>
      </c>
    </row>
    <row r="133" spans="2:7" ht="20.399999999999999" x14ac:dyDescent="0.3">
      <c r="B133" s="164" t="s">
        <v>159</v>
      </c>
      <c r="C133" s="163" t="s">
        <v>562</v>
      </c>
      <c r="D133" s="163" t="s">
        <v>160</v>
      </c>
      <c r="E133" s="162">
        <v>1100000</v>
      </c>
      <c r="F133" s="162">
        <v>1100000</v>
      </c>
      <c r="G133" s="161">
        <v>100</v>
      </c>
    </row>
    <row r="134" spans="2:7" ht="51" x14ac:dyDescent="0.3">
      <c r="B134" s="164" t="s">
        <v>563</v>
      </c>
      <c r="C134" s="163" t="s">
        <v>564</v>
      </c>
      <c r="D134" s="163"/>
      <c r="E134" s="162">
        <v>2841300</v>
      </c>
      <c r="F134" s="162">
        <v>2841300</v>
      </c>
      <c r="G134" s="161">
        <v>100</v>
      </c>
    </row>
    <row r="135" spans="2:7" ht="20.399999999999999" x14ac:dyDescent="0.3">
      <c r="B135" s="164" t="s">
        <v>159</v>
      </c>
      <c r="C135" s="163" t="s">
        <v>564</v>
      </c>
      <c r="D135" s="163" t="s">
        <v>160</v>
      </c>
      <c r="E135" s="162">
        <v>2841300</v>
      </c>
      <c r="F135" s="162">
        <v>2841300</v>
      </c>
      <c r="G135" s="161">
        <v>100</v>
      </c>
    </row>
    <row r="136" spans="2:7" x14ac:dyDescent="0.3">
      <c r="B136" s="164" t="s">
        <v>341</v>
      </c>
      <c r="C136" s="163" t="s">
        <v>565</v>
      </c>
      <c r="D136" s="163"/>
      <c r="E136" s="162">
        <v>2207220</v>
      </c>
      <c r="F136" s="162">
        <v>2207220</v>
      </c>
      <c r="G136" s="161">
        <v>100</v>
      </c>
    </row>
    <row r="137" spans="2:7" ht="20.399999999999999" x14ac:dyDescent="0.3">
      <c r="B137" s="164" t="s">
        <v>566</v>
      </c>
      <c r="C137" s="163" t="s">
        <v>567</v>
      </c>
      <c r="D137" s="163"/>
      <c r="E137" s="162">
        <v>2207220</v>
      </c>
      <c r="F137" s="162">
        <v>2207220</v>
      </c>
      <c r="G137" s="161">
        <v>100</v>
      </c>
    </row>
    <row r="138" spans="2:7" ht="20.399999999999999" x14ac:dyDescent="0.3">
      <c r="B138" s="164" t="s">
        <v>159</v>
      </c>
      <c r="C138" s="163" t="s">
        <v>567</v>
      </c>
      <c r="D138" s="163" t="s">
        <v>160</v>
      </c>
      <c r="E138" s="162">
        <v>2207220</v>
      </c>
      <c r="F138" s="162">
        <v>2207220</v>
      </c>
      <c r="G138" s="161">
        <v>100</v>
      </c>
    </row>
    <row r="139" spans="2:7" x14ac:dyDescent="0.3">
      <c r="B139" s="164" t="s">
        <v>30</v>
      </c>
      <c r="C139" s="163" t="s">
        <v>31</v>
      </c>
      <c r="D139" s="163"/>
      <c r="E139" s="162">
        <v>1850878450.9400001</v>
      </c>
      <c r="F139" s="162">
        <v>1630712278.3800001</v>
      </c>
      <c r="G139" s="161">
        <v>88.104774116950537</v>
      </c>
    </row>
    <row r="140" spans="2:7" ht="20.399999999999999" x14ac:dyDescent="0.3">
      <c r="B140" s="164" t="s">
        <v>583</v>
      </c>
      <c r="C140" s="163" t="s">
        <v>584</v>
      </c>
      <c r="D140" s="163"/>
      <c r="E140" s="162">
        <v>1110222826.8499999</v>
      </c>
      <c r="F140" s="162">
        <v>1105598461.3299999</v>
      </c>
      <c r="G140" s="161">
        <v>99.583474109146124</v>
      </c>
    </row>
    <row r="141" spans="2:7" x14ac:dyDescent="0.3">
      <c r="B141" s="164" t="s">
        <v>131</v>
      </c>
      <c r="C141" s="163" t="s">
        <v>585</v>
      </c>
      <c r="D141" s="163"/>
      <c r="E141" s="162">
        <v>132665826.84999999</v>
      </c>
      <c r="F141" s="162">
        <v>128816125.03</v>
      </c>
      <c r="G141" s="161">
        <v>97.098196339323536</v>
      </c>
    </row>
    <row r="142" spans="2:7" ht="30.6" x14ac:dyDescent="0.3">
      <c r="B142" s="164" t="s">
        <v>14</v>
      </c>
      <c r="C142" s="163" t="s">
        <v>585</v>
      </c>
      <c r="D142" s="163" t="s">
        <v>15</v>
      </c>
      <c r="E142" s="162">
        <v>1861700</v>
      </c>
      <c r="F142" s="162">
        <v>1069085.78</v>
      </c>
      <c r="G142" s="161">
        <v>57.42524466885105</v>
      </c>
    </row>
    <row r="143" spans="2:7" x14ac:dyDescent="0.3">
      <c r="B143" s="164" t="s">
        <v>20</v>
      </c>
      <c r="C143" s="163" t="s">
        <v>585</v>
      </c>
      <c r="D143" s="163" t="s">
        <v>21</v>
      </c>
      <c r="E143" s="162">
        <v>17195600</v>
      </c>
      <c r="F143" s="162">
        <v>14488114.25</v>
      </c>
      <c r="G143" s="161">
        <v>84.254775931052123</v>
      </c>
    </row>
    <row r="144" spans="2:7" ht="20.399999999999999" x14ac:dyDescent="0.3">
      <c r="B144" s="164" t="s">
        <v>159</v>
      </c>
      <c r="C144" s="163" t="s">
        <v>585</v>
      </c>
      <c r="D144" s="163" t="s">
        <v>160</v>
      </c>
      <c r="E144" s="162">
        <v>112931626.84999999</v>
      </c>
      <c r="F144" s="162">
        <v>112703967</v>
      </c>
      <c r="G144" s="161">
        <v>99.798409129178339</v>
      </c>
    </row>
    <row r="145" spans="2:7" x14ac:dyDescent="0.3">
      <c r="B145" s="164" t="s">
        <v>22</v>
      </c>
      <c r="C145" s="163" t="s">
        <v>585</v>
      </c>
      <c r="D145" s="163" t="s">
        <v>23</v>
      </c>
      <c r="E145" s="162">
        <v>676900</v>
      </c>
      <c r="F145" s="162">
        <v>554958</v>
      </c>
      <c r="G145" s="161">
        <v>81.985226769094396</v>
      </c>
    </row>
    <row r="146" spans="2:7" ht="61.2" x14ac:dyDescent="0.3">
      <c r="B146" s="164" t="s">
        <v>586</v>
      </c>
      <c r="C146" s="163" t="s">
        <v>587</v>
      </c>
      <c r="D146" s="163"/>
      <c r="E146" s="162">
        <v>977557000</v>
      </c>
      <c r="F146" s="162">
        <v>976782336.29999995</v>
      </c>
      <c r="G146" s="161">
        <v>99.920755137552078</v>
      </c>
    </row>
    <row r="147" spans="2:7" ht="30.6" x14ac:dyDescent="0.3">
      <c r="B147" s="164" t="s">
        <v>14</v>
      </c>
      <c r="C147" s="163" t="s">
        <v>587</v>
      </c>
      <c r="D147" s="163" t="s">
        <v>15</v>
      </c>
      <c r="E147" s="162">
        <v>67680434.489999995</v>
      </c>
      <c r="F147" s="162">
        <v>67178770.790000007</v>
      </c>
      <c r="G147" s="161">
        <v>99.258775887329577</v>
      </c>
    </row>
    <row r="148" spans="2:7" x14ac:dyDescent="0.3">
      <c r="B148" s="164" t="s">
        <v>20</v>
      </c>
      <c r="C148" s="163" t="s">
        <v>587</v>
      </c>
      <c r="D148" s="163" t="s">
        <v>21</v>
      </c>
      <c r="E148" s="162">
        <v>518628.95</v>
      </c>
      <c r="F148" s="162">
        <v>518628.95</v>
      </c>
      <c r="G148" s="161">
        <v>100</v>
      </c>
    </row>
    <row r="149" spans="2:7" ht="20.399999999999999" x14ac:dyDescent="0.3">
      <c r="B149" s="164" t="s">
        <v>159</v>
      </c>
      <c r="C149" s="163" t="s">
        <v>587</v>
      </c>
      <c r="D149" s="163" t="s">
        <v>160</v>
      </c>
      <c r="E149" s="162">
        <v>909357936.55999994</v>
      </c>
      <c r="F149" s="162">
        <v>909084936.55999994</v>
      </c>
      <c r="G149" s="161">
        <v>99.96997881812824</v>
      </c>
    </row>
    <row r="150" spans="2:7" ht="20.399999999999999" x14ac:dyDescent="0.3">
      <c r="B150" s="164" t="s">
        <v>568</v>
      </c>
      <c r="C150" s="163" t="s">
        <v>569</v>
      </c>
      <c r="D150" s="163"/>
      <c r="E150" s="162">
        <v>1340129.57</v>
      </c>
      <c r="F150" s="162">
        <v>877990.57</v>
      </c>
      <c r="G150" s="161">
        <v>65.515349385209063</v>
      </c>
    </row>
    <row r="151" spans="2:7" ht="20.399999999999999" x14ac:dyDescent="0.3">
      <c r="B151" s="164" t="s">
        <v>570</v>
      </c>
      <c r="C151" s="163" t="s">
        <v>571</v>
      </c>
      <c r="D151" s="163"/>
      <c r="E151" s="162">
        <v>44500</v>
      </c>
      <c r="F151" s="162">
        <v>24810</v>
      </c>
      <c r="G151" s="161">
        <v>55.752808988764045</v>
      </c>
    </row>
    <row r="152" spans="2:7" x14ac:dyDescent="0.3">
      <c r="B152" s="164" t="s">
        <v>20</v>
      </c>
      <c r="C152" s="163" t="s">
        <v>571</v>
      </c>
      <c r="D152" s="163" t="s">
        <v>21</v>
      </c>
      <c r="E152" s="162">
        <v>19690</v>
      </c>
      <c r="F152" s="162">
        <v>0</v>
      </c>
      <c r="G152" s="161">
        <v>0</v>
      </c>
    </row>
    <row r="153" spans="2:7" ht="20.399999999999999" x14ac:dyDescent="0.3">
      <c r="B153" s="164" t="s">
        <v>159</v>
      </c>
      <c r="C153" s="163" t="s">
        <v>571</v>
      </c>
      <c r="D153" s="163" t="s">
        <v>160</v>
      </c>
      <c r="E153" s="162">
        <v>24810</v>
      </c>
      <c r="F153" s="162">
        <v>24810</v>
      </c>
      <c r="G153" s="161">
        <v>100</v>
      </c>
    </row>
    <row r="154" spans="2:7" x14ac:dyDescent="0.3">
      <c r="B154" s="164" t="s">
        <v>588</v>
      </c>
      <c r="C154" s="163" t="s">
        <v>589</v>
      </c>
      <c r="D154" s="163"/>
      <c r="E154" s="162">
        <v>270000</v>
      </c>
      <c r="F154" s="162">
        <v>146990</v>
      </c>
      <c r="G154" s="161">
        <v>54.440740740740743</v>
      </c>
    </row>
    <row r="155" spans="2:7" x14ac:dyDescent="0.3">
      <c r="B155" s="164" t="s">
        <v>20</v>
      </c>
      <c r="C155" s="163" t="s">
        <v>589</v>
      </c>
      <c r="D155" s="163" t="s">
        <v>21</v>
      </c>
      <c r="E155" s="162">
        <v>123010</v>
      </c>
      <c r="F155" s="162">
        <v>0</v>
      </c>
      <c r="G155" s="161">
        <v>0</v>
      </c>
    </row>
    <row r="156" spans="2:7" x14ac:dyDescent="0.3">
      <c r="B156" s="164" t="s">
        <v>166</v>
      </c>
      <c r="C156" s="163" t="s">
        <v>589</v>
      </c>
      <c r="D156" s="163" t="s">
        <v>167</v>
      </c>
      <c r="E156" s="162">
        <v>4652</v>
      </c>
      <c r="F156" s="162">
        <v>4652</v>
      </c>
      <c r="G156" s="161">
        <v>100</v>
      </c>
    </row>
    <row r="157" spans="2:7" ht="20.399999999999999" x14ac:dyDescent="0.3">
      <c r="B157" s="164" t="s">
        <v>159</v>
      </c>
      <c r="C157" s="163" t="s">
        <v>589</v>
      </c>
      <c r="D157" s="163" t="s">
        <v>160</v>
      </c>
      <c r="E157" s="162">
        <v>142338</v>
      </c>
      <c r="F157" s="162">
        <v>142338</v>
      </c>
      <c r="G157" s="161">
        <v>100</v>
      </c>
    </row>
    <row r="158" spans="2:7" ht="20.399999999999999" x14ac:dyDescent="0.3">
      <c r="B158" s="164" t="s">
        <v>679</v>
      </c>
      <c r="C158" s="163" t="s">
        <v>693</v>
      </c>
      <c r="D158" s="163"/>
      <c r="E158" s="162">
        <v>325629.57</v>
      </c>
      <c r="F158" s="162">
        <v>21738.560000000001</v>
      </c>
      <c r="G158" s="161">
        <v>6.675855635592308</v>
      </c>
    </row>
    <row r="159" spans="2:7" ht="30.6" x14ac:dyDescent="0.3">
      <c r="B159" s="164" t="s">
        <v>14</v>
      </c>
      <c r="C159" s="163" t="s">
        <v>693</v>
      </c>
      <c r="D159" s="163" t="s">
        <v>15</v>
      </c>
      <c r="E159" s="162">
        <v>303891.01</v>
      </c>
      <c r="F159" s="162">
        <v>0</v>
      </c>
      <c r="G159" s="161">
        <v>0</v>
      </c>
    </row>
    <row r="160" spans="2:7" ht="20.399999999999999" x14ac:dyDescent="0.3">
      <c r="B160" s="164" t="s">
        <v>159</v>
      </c>
      <c r="C160" s="163" t="s">
        <v>693</v>
      </c>
      <c r="D160" s="163" t="s">
        <v>160</v>
      </c>
      <c r="E160" s="162">
        <v>21738.560000000001</v>
      </c>
      <c r="F160" s="162">
        <v>21738.560000000001</v>
      </c>
      <c r="G160" s="161">
        <v>100</v>
      </c>
    </row>
    <row r="161" spans="2:7" ht="20.399999999999999" x14ac:dyDescent="0.3">
      <c r="B161" s="164" t="s">
        <v>590</v>
      </c>
      <c r="C161" s="163" t="s">
        <v>591</v>
      </c>
      <c r="D161" s="163"/>
      <c r="E161" s="162">
        <v>700000</v>
      </c>
      <c r="F161" s="162">
        <v>684452.01</v>
      </c>
      <c r="G161" s="161">
        <v>97.778858571428572</v>
      </c>
    </row>
    <row r="162" spans="2:7" ht="30.6" x14ac:dyDescent="0.3">
      <c r="B162" s="164" t="s">
        <v>14</v>
      </c>
      <c r="C162" s="163" t="s">
        <v>591</v>
      </c>
      <c r="D162" s="163" t="s">
        <v>15</v>
      </c>
      <c r="E162" s="162">
        <v>77200</v>
      </c>
      <c r="F162" s="162">
        <v>61652.01</v>
      </c>
      <c r="G162" s="161">
        <v>79.860116580310887</v>
      </c>
    </row>
    <row r="163" spans="2:7" ht="20.399999999999999" x14ac:dyDescent="0.3">
      <c r="B163" s="164" t="s">
        <v>159</v>
      </c>
      <c r="C163" s="163" t="s">
        <v>591</v>
      </c>
      <c r="D163" s="163" t="s">
        <v>160</v>
      </c>
      <c r="E163" s="162">
        <v>622800</v>
      </c>
      <c r="F163" s="162">
        <v>622800</v>
      </c>
      <c r="G163" s="161">
        <v>100</v>
      </c>
    </row>
    <row r="164" spans="2:7" ht="20.399999999999999" x14ac:dyDescent="0.3">
      <c r="B164" s="164" t="s">
        <v>32</v>
      </c>
      <c r="C164" s="163" t="s">
        <v>33</v>
      </c>
      <c r="D164" s="163"/>
      <c r="E164" s="162">
        <v>91295900</v>
      </c>
      <c r="F164" s="162">
        <v>88594844.049999997</v>
      </c>
      <c r="G164" s="161">
        <v>97.041426887735369</v>
      </c>
    </row>
    <row r="165" spans="2:7" x14ac:dyDescent="0.3">
      <c r="B165" s="164" t="s">
        <v>592</v>
      </c>
      <c r="C165" s="163" t="s">
        <v>593</v>
      </c>
      <c r="D165" s="163"/>
      <c r="E165" s="162">
        <v>468900</v>
      </c>
      <c r="F165" s="162">
        <v>246435</v>
      </c>
      <c r="G165" s="161">
        <v>52.555982085732566</v>
      </c>
    </row>
    <row r="166" spans="2:7" x14ac:dyDescent="0.3">
      <c r="B166" s="164" t="s">
        <v>166</v>
      </c>
      <c r="C166" s="163" t="s">
        <v>593</v>
      </c>
      <c r="D166" s="163" t="s">
        <v>167</v>
      </c>
      <c r="E166" s="162">
        <v>324063</v>
      </c>
      <c r="F166" s="162">
        <v>101598</v>
      </c>
      <c r="G166" s="161">
        <v>31.351311319095359</v>
      </c>
    </row>
    <row r="167" spans="2:7" ht="20.399999999999999" x14ac:dyDescent="0.3">
      <c r="B167" s="164" t="s">
        <v>159</v>
      </c>
      <c r="C167" s="163" t="s">
        <v>593</v>
      </c>
      <c r="D167" s="163" t="s">
        <v>160</v>
      </c>
      <c r="E167" s="162">
        <v>144837</v>
      </c>
      <c r="F167" s="162">
        <v>144837</v>
      </c>
      <c r="G167" s="161">
        <v>100</v>
      </c>
    </row>
    <row r="168" spans="2:7" ht="20.399999999999999" x14ac:dyDescent="0.3">
      <c r="B168" s="164" t="s">
        <v>594</v>
      </c>
      <c r="C168" s="163" t="s">
        <v>595</v>
      </c>
      <c r="D168" s="163"/>
      <c r="E168" s="162">
        <v>400000</v>
      </c>
      <c r="F168" s="162">
        <v>400000</v>
      </c>
      <c r="G168" s="161">
        <v>100</v>
      </c>
    </row>
    <row r="169" spans="2:7" ht="20.399999999999999" x14ac:dyDescent="0.3">
      <c r="B169" s="164" t="s">
        <v>159</v>
      </c>
      <c r="C169" s="163" t="s">
        <v>595</v>
      </c>
      <c r="D169" s="163" t="s">
        <v>160</v>
      </c>
      <c r="E169" s="162">
        <v>400000</v>
      </c>
      <c r="F169" s="162">
        <v>400000</v>
      </c>
      <c r="G169" s="161">
        <v>100</v>
      </c>
    </row>
    <row r="170" spans="2:7" ht="20.399999999999999" x14ac:dyDescent="0.3">
      <c r="B170" s="164" t="s">
        <v>34</v>
      </c>
      <c r="C170" s="163" t="s">
        <v>35</v>
      </c>
      <c r="D170" s="163"/>
      <c r="E170" s="162">
        <v>4923000</v>
      </c>
      <c r="F170" s="162">
        <v>4648393.05</v>
      </c>
      <c r="G170" s="161">
        <v>94.421959171237049</v>
      </c>
    </row>
    <row r="171" spans="2:7" ht="30.6" x14ac:dyDescent="0.3">
      <c r="B171" s="164" t="s">
        <v>14</v>
      </c>
      <c r="C171" s="163" t="s">
        <v>35</v>
      </c>
      <c r="D171" s="163" t="s">
        <v>15</v>
      </c>
      <c r="E171" s="162">
        <v>4353000</v>
      </c>
      <c r="F171" s="162">
        <v>4336380.5999999996</v>
      </c>
      <c r="G171" s="161">
        <v>99.618208132322522</v>
      </c>
    </row>
    <row r="172" spans="2:7" x14ac:dyDescent="0.3">
      <c r="B172" s="164" t="s">
        <v>20</v>
      </c>
      <c r="C172" s="163" t="s">
        <v>35</v>
      </c>
      <c r="D172" s="163" t="s">
        <v>21</v>
      </c>
      <c r="E172" s="162">
        <v>570000</v>
      </c>
      <c r="F172" s="162">
        <v>312012.45</v>
      </c>
      <c r="G172" s="161">
        <v>54.739026315789474</v>
      </c>
    </row>
    <row r="173" spans="2:7" ht="61.2" x14ac:dyDescent="0.3">
      <c r="B173" s="164" t="s">
        <v>596</v>
      </c>
      <c r="C173" s="163" t="s">
        <v>597</v>
      </c>
      <c r="D173" s="163"/>
      <c r="E173" s="162">
        <v>4072000</v>
      </c>
      <c r="F173" s="162">
        <v>4072000</v>
      </c>
      <c r="G173" s="161">
        <v>100</v>
      </c>
    </row>
    <row r="174" spans="2:7" ht="20.399999999999999" x14ac:dyDescent="0.3">
      <c r="B174" s="164" t="s">
        <v>159</v>
      </c>
      <c r="C174" s="163" t="s">
        <v>597</v>
      </c>
      <c r="D174" s="163" t="s">
        <v>160</v>
      </c>
      <c r="E174" s="162">
        <v>4072000</v>
      </c>
      <c r="F174" s="162">
        <v>4072000</v>
      </c>
      <c r="G174" s="161">
        <v>100</v>
      </c>
    </row>
    <row r="175" spans="2:7" ht="40.799999999999997" x14ac:dyDescent="0.3">
      <c r="B175" s="164" t="s">
        <v>598</v>
      </c>
      <c r="C175" s="163" t="s">
        <v>599</v>
      </c>
      <c r="D175" s="163"/>
      <c r="E175" s="162">
        <v>60710000</v>
      </c>
      <c r="F175" s="162">
        <v>60706915</v>
      </c>
      <c r="G175" s="161">
        <v>99.994918464832821</v>
      </c>
    </row>
    <row r="176" spans="2:7" ht="20.399999999999999" x14ac:dyDescent="0.3">
      <c r="B176" s="164" t="s">
        <v>159</v>
      </c>
      <c r="C176" s="163" t="s">
        <v>599</v>
      </c>
      <c r="D176" s="163" t="s">
        <v>160</v>
      </c>
      <c r="E176" s="162">
        <v>60710000</v>
      </c>
      <c r="F176" s="162">
        <v>60706915</v>
      </c>
      <c r="G176" s="161">
        <v>99.994918464832821</v>
      </c>
    </row>
    <row r="177" spans="2:7" ht="30.6" x14ac:dyDescent="0.3">
      <c r="B177" s="164" t="s">
        <v>600</v>
      </c>
      <c r="C177" s="163" t="s">
        <v>601</v>
      </c>
      <c r="D177" s="163"/>
      <c r="E177" s="162">
        <v>216000</v>
      </c>
      <c r="F177" s="162">
        <v>115101</v>
      </c>
      <c r="G177" s="161">
        <v>53.287500000000001</v>
      </c>
    </row>
    <row r="178" spans="2:7" x14ac:dyDescent="0.3">
      <c r="B178" s="164" t="s">
        <v>166</v>
      </c>
      <c r="C178" s="163" t="s">
        <v>601</v>
      </c>
      <c r="D178" s="163" t="s">
        <v>167</v>
      </c>
      <c r="E178" s="162">
        <v>79900</v>
      </c>
      <c r="F178" s="162">
        <v>18913.12</v>
      </c>
      <c r="G178" s="161">
        <v>23.670988735919899</v>
      </c>
    </row>
    <row r="179" spans="2:7" ht="20.399999999999999" x14ac:dyDescent="0.3">
      <c r="B179" s="164" t="s">
        <v>159</v>
      </c>
      <c r="C179" s="163" t="s">
        <v>601</v>
      </c>
      <c r="D179" s="163" t="s">
        <v>160</v>
      </c>
      <c r="E179" s="162">
        <v>136100</v>
      </c>
      <c r="F179" s="162">
        <v>96187.88</v>
      </c>
      <c r="G179" s="161">
        <v>70.674415870683333</v>
      </c>
    </row>
    <row r="180" spans="2:7" ht="20.399999999999999" x14ac:dyDescent="0.3">
      <c r="B180" s="164" t="s">
        <v>602</v>
      </c>
      <c r="C180" s="163" t="s">
        <v>603</v>
      </c>
      <c r="D180" s="163"/>
      <c r="E180" s="162">
        <v>2100000</v>
      </c>
      <c r="F180" s="162">
        <v>0</v>
      </c>
      <c r="G180" s="161">
        <v>0</v>
      </c>
    </row>
    <row r="181" spans="2:7" ht="20.399999999999999" x14ac:dyDescent="0.3">
      <c r="B181" s="164" t="s">
        <v>159</v>
      </c>
      <c r="C181" s="163" t="s">
        <v>603</v>
      </c>
      <c r="D181" s="163" t="s">
        <v>160</v>
      </c>
      <c r="E181" s="162">
        <v>2100000</v>
      </c>
      <c r="F181" s="162">
        <v>0</v>
      </c>
      <c r="G181" s="161">
        <v>0</v>
      </c>
    </row>
    <row r="182" spans="2:7" ht="20.399999999999999" x14ac:dyDescent="0.3">
      <c r="B182" s="164" t="s">
        <v>604</v>
      </c>
      <c r="C182" s="163" t="s">
        <v>605</v>
      </c>
      <c r="D182" s="163"/>
      <c r="E182" s="162">
        <v>18406000</v>
      </c>
      <c r="F182" s="162">
        <v>18406000</v>
      </c>
      <c r="G182" s="161">
        <v>100</v>
      </c>
    </row>
    <row r="183" spans="2:7" ht="30.6" x14ac:dyDescent="0.3">
      <c r="B183" s="164" t="s">
        <v>14</v>
      </c>
      <c r="C183" s="163" t="s">
        <v>605</v>
      </c>
      <c r="D183" s="163" t="s">
        <v>15</v>
      </c>
      <c r="E183" s="162">
        <v>11908059.75</v>
      </c>
      <c r="F183" s="162">
        <v>11908059.75</v>
      </c>
      <c r="G183" s="161">
        <v>100</v>
      </c>
    </row>
    <row r="184" spans="2:7" x14ac:dyDescent="0.3">
      <c r="B184" s="164" t="s">
        <v>20</v>
      </c>
      <c r="C184" s="163" t="s">
        <v>605</v>
      </c>
      <c r="D184" s="163" t="s">
        <v>21</v>
      </c>
      <c r="E184" s="162">
        <v>6497940.25</v>
      </c>
      <c r="F184" s="162">
        <v>6497940.25</v>
      </c>
      <c r="G184" s="161">
        <v>100</v>
      </c>
    </row>
    <row r="185" spans="2:7" ht="20.399999999999999" x14ac:dyDescent="0.3">
      <c r="B185" s="164" t="s">
        <v>606</v>
      </c>
      <c r="C185" s="163" t="s">
        <v>607</v>
      </c>
      <c r="D185" s="163"/>
      <c r="E185" s="162">
        <v>10680456.279999999</v>
      </c>
      <c r="F185" s="162">
        <v>10540962.630000001</v>
      </c>
      <c r="G185" s="161">
        <v>98.693935480441866</v>
      </c>
    </row>
    <row r="186" spans="2:7" ht="20.399999999999999" x14ac:dyDescent="0.3">
      <c r="B186" s="164" t="s">
        <v>557</v>
      </c>
      <c r="C186" s="163" t="s">
        <v>608</v>
      </c>
      <c r="D186" s="163"/>
      <c r="E186" s="162">
        <v>2457000</v>
      </c>
      <c r="F186" s="162">
        <v>2455643.85</v>
      </c>
      <c r="G186" s="161">
        <v>99.944804639804644</v>
      </c>
    </row>
    <row r="187" spans="2:7" x14ac:dyDescent="0.3">
      <c r="B187" s="164" t="s">
        <v>20</v>
      </c>
      <c r="C187" s="163" t="s">
        <v>608</v>
      </c>
      <c r="D187" s="163" t="s">
        <v>21</v>
      </c>
      <c r="E187" s="162">
        <v>85000</v>
      </c>
      <c r="F187" s="162">
        <v>84770</v>
      </c>
      <c r="G187" s="161">
        <v>99.729411764705873</v>
      </c>
    </row>
    <row r="188" spans="2:7" ht="20.399999999999999" x14ac:dyDescent="0.3">
      <c r="B188" s="164" t="s">
        <v>159</v>
      </c>
      <c r="C188" s="163" t="s">
        <v>608</v>
      </c>
      <c r="D188" s="163" t="s">
        <v>160</v>
      </c>
      <c r="E188" s="162">
        <v>2372000</v>
      </c>
      <c r="F188" s="162">
        <v>2370873.85</v>
      </c>
      <c r="G188" s="161">
        <v>99.952523187183814</v>
      </c>
    </row>
    <row r="189" spans="2:7" x14ac:dyDescent="0.3">
      <c r="B189" s="164" t="s">
        <v>609</v>
      </c>
      <c r="C189" s="163" t="s">
        <v>610</v>
      </c>
      <c r="D189" s="163"/>
      <c r="E189" s="162">
        <v>4193703.28</v>
      </c>
      <c r="F189" s="162">
        <v>4161765.79</v>
      </c>
      <c r="G189" s="161">
        <v>99.238441828912613</v>
      </c>
    </row>
    <row r="190" spans="2:7" ht="20.399999999999999" x14ac:dyDescent="0.3">
      <c r="B190" s="164" t="s">
        <v>159</v>
      </c>
      <c r="C190" s="163" t="s">
        <v>610</v>
      </c>
      <c r="D190" s="163" t="s">
        <v>160</v>
      </c>
      <c r="E190" s="162">
        <v>4193703.28</v>
      </c>
      <c r="F190" s="162">
        <v>4161765.79</v>
      </c>
      <c r="G190" s="161">
        <v>99.238441828912613</v>
      </c>
    </row>
    <row r="191" spans="2:7" ht="20.399999999999999" x14ac:dyDescent="0.3">
      <c r="B191" s="164" t="s">
        <v>611</v>
      </c>
      <c r="C191" s="163" t="s">
        <v>612</v>
      </c>
      <c r="D191" s="163"/>
      <c r="E191" s="162">
        <v>1332600</v>
      </c>
      <c r="F191" s="162">
        <v>1226400</v>
      </c>
      <c r="G191" s="161">
        <v>92.030616839261597</v>
      </c>
    </row>
    <row r="192" spans="2:7" x14ac:dyDescent="0.3">
      <c r="B192" s="164" t="s">
        <v>20</v>
      </c>
      <c r="C192" s="163" t="s">
        <v>612</v>
      </c>
      <c r="D192" s="163" t="s">
        <v>21</v>
      </c>
      <c r="E192" s="162">
        <v>255000</v>
      </c>
      <c r="F192" s="162">
        <v>148800</v>
      </c>
      <c r="G192" s="161">
        <v>58.352941176470587</v>
      </c>
    </row>
    <row r="193" spans="2:7" ht="20.399999999999999" x14ac:dyDescent="0.3">
      <c r="B193" s="164" t="s">
        <v>159</v>
      </c>
      <c r="C193" s="163" t="s">
        <v>612</v>
      </c>
      <c r="D193" s="163" t="s">
        <v>160</v>
      </c>
      <c r="E193" s="162">
        <v>1077600</v>
      </c>
      <c r="F193" s="162">
        <v>1077600</v>
      </c>
      <c r="G193" s="161">
        <v>100</v>
      </c>
    </row>
    <row r="194" spans="2:7" ht="51" x14ac:dyDescent="0.3">
      <c r="B194" s="164" t="s">
        <v>613</v>
      </c>
      <c r="C194" s="163" t="s">
        <v>614</v>
      </c>
      <c r="D194" s="163"/>
      <c r="E194" s="162">
        <v>2697153</v>
      </c>
      <c r="F194" s="162">
        <v>2697152.99</v>
      </c>
      <c r="G194" s="161">
        <v>99.999999629238687</v>
      </c>
    </row>
    <row r="195" spans="2:7" x14ac:dyDescent="0.3">
      <c r="B195" s="164" t="s">
        <v>20</v>
      </c>
      <c r="C195" s="163" t="s">
        <v>614</v>
      </c>
      <c r="D195" s="163" t="s">
        <v>21</v>
      </c>
      <c r="E195" s="162">
        <v>2697153</v>
      </c>
      <c r="F195" s="162">
        <v>2697152.99</v>
      </c>
      <c r="G195" s="161">
        <v>99.999999629238687</v>
      </c>
    </row>
    <row r="196" spans="2:7" ht="20.399999999999999" x14ac:dyDescent="0.3">
      <c r="B196" s="164" t="s">
        <v>615</v>
      </c>
      <c r="C196" s="163" t="s">
        <v>616</v>
      </c>
      <c r="D196" s="163"/>
      <c r="E196" s="162">
        <v>17753640</v>
      </c>
      <c r="F196" s="162">
        <v>17753632.289999999</v>
      </c>
      <c r="G196" s="161">
        <v>99.999956572286024</v>
      </c>
    </row>
    <row r="197" spans="2:7" ht="20.399999999999999" x14ac:dyDescent="0.3">
      <c r="B197" s="164" t="s">
        <v>617</v>
      </c>
      <c r="C197" s="163" t="s">
        <v>618</v>
      </c>
      <c r="D197" s="163"/>
      <c r="E197" s="162">
        <v>17753640</v>
      </c>
      <c r="F197" s="162">
        <v>17753632.289999999</v>
      </c>
      <c r="G197" s="161">
        <v>99.999956572286024</v>
      </c>
    </row>
    <row r="198" spans="2:7" x14ac:dyDescent="0.3">
      <c r="B198" s="164" t="s">
        <v>20</v>
      </c>
      <c r="C198" s="163" t="s">
        <v>618</v>
      </c>
      <c r="D198" s="163" t="s">
        <v>21</v>
      </c>
      <c r="E198" s="162">
        <v>1820020</v>
      </c>
      <c r="F198" s="162">
        <v>1820012.7</v>
      </c>
      <c r="G198" s="161">
        <v>99.999598905506531</v>
      </c>
    </row>
    <row r="199" spans="2:7" ht="20.399999999999999" x14ac:dyDescent="0.3">
      <c r="B199" s="164" t="s">
        <v>159</v>
      </c>
      <c r="C199" s="163" t="s">
        <v>618</v>
      </c>
      <c r="D199" s="163" t="s">
        <v>160</v>
      </c>
      <c r="E199" s="162">
        <v>15933620</v>
      </c>
      <c r="F199" s="162">
        <v>15933619.59</v>
      </c>
      <c r="G199" s="161">
        <v>99.999997426824535</v>
      </c>
    </row>
    <row r="200" spans="2:7" ht="20.399999999999999" x14ac:dyDescent="0.3">
      <c r="B200" s="164" t="s">
        <v>619</v>
      </c>
      <c r="C200" s="163" t="s">
        <v>620</v>
      </c>
      <c r="D200" s="163"/>
      <c r="E200" s="162">
        <v>6689789.6299999999</v>
      </c>
      <c r="F200" s="162">
        <v>733025.94</v>
      </c>
      <c r="G200" s="161">
        <v>10.957384021655701</v>
      </c>
    </row>
    <row r="201" spans="2:7" ht="20.399999999999999" x14ac:dyDescent="0.3">
      <c r="B201" s="164" t="s">
        <v>56</v>
      </c>
      <c r="C201" s="163" t="s">
        <v>621</v>
      </c>
      <c r="D201" s="163"/>
      <c r="E201" s="162">
        <v>6689789.6299999999</v>
      </c>
      <c r="F201" s="162">
        <v>733025.94</v>
      </c>
      <c r="G201" s="161">
        <v>10.957384021655701</v>
      </c>
    </row>
    <row r="202" spans="2:7" x14ac:dyDescent="0.3">
      <c r="B202" s="164" t="s">
        <v>20</v>
      </c>
      <c r="C202" s="163" t="s">
        <v>621</v>
      </c>
      <c r="D202" s="163" t="s">
        <v>21</v>
      </c>
      <c r="E202" s="162">
        <v>6689789.6299999999</v>
      </c>
      <c r="F202" s="162">
        <v>733025.94</v>
      </c>
      <c r="G202" s="161">
        <v>10.957384021655701</v>
      </c>
    </row>
    <row r="203" spans="2:7" x14ac:dyDescent="0.3">
      <c r="B203" s="164" t="s">
        <v>341</v>
      </c>
      <c r="C203" s="163" t="s">
        <v>622</v>
      </c>
      <c r="D203" s="163"/>
      <c r="E203" s="162">
        <v>2945780</v>
      </c>
      <c r="F203" s="162">
        <v>2945780</v>
      </c>
      <c r="G203" s="161">
        <v>100</v>
      </c>
    </row>
    <row r="204" spans="2:7" ht="20.399999999999999" x14ac:dyDescent="0.3">
      <c r="B204" s="164" t="s">
        <v>611</v>
      </c>
      <c r="C204" s="163" t="s">
        <v>623</v>
      </c>
      <c r="D204" s="163"/>
      <c r="E204" s="162">
        <v>2945780</v>
      </c>
      <c r="F204" s="162">
        <v>2945780</v>
      </c>
      <c r="G204" s="161">
        <v>100</v>
      </c>
    </row>
    <row r="205" spans="2:7" ht="20.399999999999999" x14ac:dyDescent="0.3">
      <c r="B205" s="164" t="s">
        <v>159</v>
      </c>
      <c r="C205" s="163" t="s">
        <v>623</v>
      </c>
      <c r="D205" s="163" t="s">
        <v>160</v>
      </c>
      <c r="E205" s="162">
        <v>2945780</v>
      </c>
      <c r="F205" s="162">
        <v>2945780</v>
      </c>
      <c r="G205" s="161">
        <v>100</v>
      </c>
    </row>
    <row r="206" spans="2:7" x14ac:dyDescent="0.3">
      <c r="B206" s="164" t="s">
        <v>624</v>
      </c>
      <c r="C206" s="163" t="s">
        <v>625</v>
      </c>
      <c r="D206" s="163"/>
      <c r="E206" s="162">
        <v>607010228.61000001</v>
      </c>
      <c r="F206" s="162">
        <v>400727884.33999997</v>
      </c>
      <c r="G206" s="161">
        <v>66.016660914863252</v>
      </c>
    </row>
    <row r="207" spans="2:7" ht="20.399999999999999" x14ac:dyDescent="0.3">
      <c r="B207" s="164" t="s">
        <v>626</v>
      </c>
      <c r="C207" s="163" t="s">
        <v>627</v>
      </c>
      <c r="D207" s="163"/>
      <c r="E207" s="162">
        <v>3290478.98</v>
      </c>
      <c r="F207" s="162">
        <v>3290478.98</v>
      </c>
      <c r="G207" s="161">
        <v>100</v>
      </c>
    </row>
    <row r="208" spans="2:7" ht="20.399999999999999" x14ac:dyDescent="0.3">
      <c r="B208" s="164" t="s">
        <v>159</v>
      </c>
      <c r="C208" s="163" t="s">
        <v>627</v>
      </c>
      <c r="D208" s="163" t="s">
        <v>160</v>
      </c>
      <c r="E208" s="162">
        <v>3290478.98</v>
      </c>
      <c r="F208" s="162">
        <v>3290478.98</v>
      </c>
      <c r="G208" s="161">
        <v>100</v>
      </c>
    </row>
    <row r="209" spans="2:7" ht="20.399999999999999" x14ac:dyDescent="0.3">
      <c r="B209" s="164" t="s">
        <v>628</v>
      </c>
      <c r="C209" s="163" t="s">
        <v>629</v>
      </c>
      <c r="D209" s="163"/>
      <c r="E209" s="162">
        <v>13286040</v>
      </c>
      <c r="F209" s="162">
        <v>4259280.9400000004</v>
      </c>
      <c r="G209" s="161">
        <v>32.058317903604092</v>
      </c>
    </row>
    <row r="210" spans="2:7" x14ac:dyDescent="0.3">
      <c r="B210" s="164" t="s">
        <v>20</v>
      </c>
      <c r="C210" s="163" t="s">
        <v>629</v>
      </c>
      <c r="D210" s="163" t="s">
        <v>21</v>
      </c>
      <c r="E210" s="162">
        <v>13286040</v>
      </c>
      <c r="F210" s="162">
        <v>4259280.9400000004</v>
      </c>
      <c r="G210" s="161">
        <v>32.058317903604092</v>
      </c>
    </row>
    <row r="211" spans="2:7" x14ac:dyDescent="0.3">
      <c r="B211" s="164" t="s">
        <v>630</v>
      </c>
      <c r="C211" s="163" t="s">
        <v>631</v>
      </c>
      <c r="D211" s="163"/>
      <c r="E211" s="162">
        <v>1985389.63</v>
      </c>
      <c r="F211" s="162">
        <v>1984519.5</v>
      </c>
      <c r="G211" s="161">
        <v>99.956173338127101</v>
      </c>
    </row>
    <row r="212" spans="2:7" ht="20.399999999999999" x14ac:dyDescent="0.3">
      <c r="B212" s="164" t="s">
        <v>159</v>
      </c>
      <c r="C212" s="163" t="s">
        <v>631</v>
      </c>
      <c r="D212" s="163" t="s">
        <v>160</v>
      </c>
      <c r="E212" s="162">
        <v>1985389.63</v>
      </c>
      <c r="F212" s="162">
        <v>1984519.5</v>
      </c>
      <c r="G212" s="161">
        <v>99.956173338127101</v>
      </c>
    </row>
    <row r="213" spans="2:7" ht="20.399999999999999" x14ac:dyDescent="0.3">
      <c r="B213" s="164" t="s">
        <v>632</v>
      </c>
      <c r="C213" s="163" t="s">
        <v>633</v>
      </c>
      <c r="D213" s="163"/>
      <c r="E213" s="162">
        <v>588448320</v>
      </c>
      <c r="F213" s="162">
        <v>391193604.92000002</v>
      </c>
      <c r="G213" s="161">
        <v>66.478837924118807</v>
      </c>
    </row>
    <row r="214" spans="2:7" x14ac:dyDescent="0.3">
      <c r="B214" s="164" t="s">
        <v>20</v>
      </c>
      <c r="C214" s="163" t="s">
        <v>633</v>
      </c>
      <c r="D214" s="163" t="s">
        <v>21</v>
      </c>
      <c r="E214" s="162">
        <v>129848988.83</v>
      </c>
      <c r="F214" s="162">
        <v>125588228.43000001</v>
      </c>
      <c r="G214" s="161">
        <v>96.718680339068158</v>
      </c>
    </row>
    <row r="215" spans="2:7" x14ac:dyDescent="0.3">
      <c r="B215" s="164" t="s">
        <v>371</v>
      </c>
      <c r="C215" s="163" t="s">
        <v>633</v>
      </c>
      <c r="D215" s="163" t="s">
        <v>372</v>
      </c>
      <c r="E215" s="162">
        <v>458599331.17000002</v>
      </c>
      <c r="F215" s="162">
        <v>265605376.49000001</v>
      </c>
      <c r="G215" s="161">
        <v>57.916651516341112</v>
      </c>
    </row>
    <row r="216" spans="2:7" x14ac:dyDescent="0.3">
      <c r="B216" s="164" t="s">
        <v>634</v>
      </c>
      <c r="C216" s="163" t="s">
        <v>635</v>
      </c>
      <c r="D216" s="163"/>
      <c r="E216" s="162">
        <v>2939700</v>
      </c>
      <c r="F216" s="162">
        <v>2939697.23</v>
      </c>
      <c r="G216" s="161">
        <v>99.9999057726979</v>
      </c>
    </row>
    <row r="217" spans="2:7" ht="20.399999999999999" x14ac:dyDescent="0.3">
      <c r="B217" s="164" t="s">
        <v>636</v>
      </c>
      <c r="C217" s="163" t="s">
        <v>637</v>
      </c>
      <c r="D217" s="163"/>
      <c r="E217" s="162">
        <v>2939700</v>
      </c>
      <c r="F217" s="162">
        <v>2939697.23</v>
      </c>
      <c r="G217" s="161">
        <v>99.9999057726979</v>
      </c>
    </row>
    <row r="218" spans="2:7" ht="20.399999999999999" x14ac:dyDescent="0.3">
      <c r="B218" s="164" t="s">
        <v>159</v>
      </c>
      <c r="C218" s="163" t="s">
        <v>637</v>
      </c>
      <c r="D218" s="163" t="s">
        <v>160</v>
      </c>
      <c r="E218" s="162">
        <v>2939700</v>
      </c>
      <c r="F218" s="162">
        <v>2939697.23</v>
      </c>
      <c r="G218" s="161">
        <v>99.9999057726979</v>
      </c>
    </row>
    <row r="219" spans="2:7" ht="20.399999999999999" x14ac:dyDescent="0.3">
      <c r="B219" s="164" t="s">
        <v>668</v>
      </c>
      <c r="C219" s="163" t="s">
        <v>669</v>
      </c>
      <c r="D219" s="163"/>
      <c r="E219" s="162">
        <v>225422404</v>
      </c>
      <c r="F219" s="162">
        <v>224790614.61000001</v>
      </c>
      <c r="G219" s="161">
        <v>99.719730879101093</v>
      </c>
    </row>
    <row r="220" spans="2:7" ht="20.399999999999999" x14ac:dyDescent="0.3">
      <c r="B220" s="164" t="s">
        <v>670</v>
      </c>
      <c r="C220" s="163" t="s">
        <v>671</v>
      </c>
      <c r="D220" s="163"/>
      <c r="E220" s="162">
        <v>174655374</v>
      </c>
      <c r="F220" s="162">
        <v>174655374</v>
      </c>
      <c r="G220" s="161">
        <v>100</v>
      </c>
    </row>
    <row r="221" spans="2:7" x14ac:dyDescent="0.3">
      <c r="B221" s="164" t="s">
        <v>131</v>
      </c>
      <c r="C221" s="163" t="s">
        <v>672</v>
      </c>
      <c r="D221" s="163"/>
      <c r="E221" s="162">
        <v>170064000</v>
      </c>
      <c r="F221" s="162">
        <v>170064000</v>
      </c>
      <c r="G221" s="161">
        <v>100</v>
      </c>
    </row>
    <row r="222" spans="2:7" ht="20.399999999999999" x14ac:dyDescent="0.3">
      <c r="B222" s="164" t="s">
        <v>159</v>
      </c>
      <c r="C222" s="163" t="s">
        <v>672</v>
      </c>
      <c r="D222" s="163" t="s">
        <v>160</v>
      </c>
      <c r="E222" s="162">
        <v>170064000</v>
      </c>
      <c r="F222" s="162">
        <v>170064000</v>
      </c>
      <c r="G222" s="161">
        <v>100</v>
      </c>
    </row>
    <row r="223" spans="2:7" x14ac:dyDescent="0.3">
      <c r="B223" s="164" t="s">
        <v>651</v>
      </c>
      <c r="C223" s="163" t="s">
        <v>673</v>
      </c>
      <c r="D223" s="163"/>
      <c r="E223" s="162">
        <v>4591374</v>
      </c>
      <c r="F223" s="162">
        <v>4591374</v>
      </c>
      <c r="G223" s="161">
        <v>100</v>
      </c>
    </row>
    <row r="224" spans="2:7" ht="20.399999999999999" x14ac:dyDescent="0.3">
      <c r="B224" s="164" t="s">
        <v>159</v>
      </c>
      <c r="C224" s="163" t="s">
        <v>673</v>
      </c>
      <c r="D224" s="163" t="s">
        <v>160</v>
      </c>
      <c r="E224" s="162">
        <v>4591374</v>
      </c>
      <c r="F224" s="162">
        <v>4591374</v>
      </c>
      <c r="G224" s="161">
        <v>100</v>
      </c>
    </row>
    <row r="225" spans="2:7" ht="20.399999999999999" x14ac:dyDescent="0.3">
      <c r="B225" s="164" t="s">
        <v>674</v>
      </c>
      <c r="C225" s="163" t="s">
        <v>675</v>
      </c>
      <c r="D225" s="163"/>
      <c r="E225" s="162">
        <v>2098430</v>
      </c>
      <c r="F225" s="162">
        <v>2048041</v>
      </c>
      <c r="G225" s="161">
        <v>97.598728573266683</v>
      </c>
    </row>
    <row r="226" spans="2:7" ht="20.399999999999999" x14ac:dyDescent="0.3">
      <c r="B226" s="164" t="s">
        <v>557</v>
      </c>
      <c r="C226" s="163" t="s">
        <v>676</v>
      </c>
      <c r="D226" s="163"/>
      <c r="E226" s="162">
        <v>50000</v>
      </c>
      <c r="F226" s="162">
        <v>50000</v>
      </c>
      <c r="G226" s="161">
        <v>100</v>
      </c>
    </row>
    <row r="227" spans="2:7" ht="20.399999999999999" x14ac:dyDescent="0.3">
      <c r="B227" s="164" t="s">
        <v>159</v>
      </c>
      <c r="C227" s="163" t="s">
        <v>676</v>
      </c>
      <c r="D227" s="163" t="s">
        <v>160</v>
      </c>
      <c r="E227" s="162">
        <v>50000</v>
      </c>
      <c r="F227" s="162">
        <v>50000</v>
      </c>
      <c r="G227" s="161">
        <v>100</v>
      </c>
    </row>
    <row r="228" spans="2:7" x14ac:dyDescent="0.3">
      <c r="B228" s="164" t="s">
        <v>677</v>
      </c>
      <c r="C228" s="163" t="s">
        <v>678</v>
      </c>
      <c r="D228" s="163"/>
      <c r="E228" s="162">
        <v>200000</v>
      </c>
      <c r="F228" s="162">
        <v>200000</v>
      </c>
      <c r="G228" s="161">
        <v>100</v>
      </c>
    </row>
    <row r="229" spans="2:7" ht="20.399999999999999" x14ac:dyDescent="0.3">
      <c r="B229" s="164" t="s">
        <v>159</v>
      </c>
      <c r="C229" s="163" t="s">
        <v>678</v>
      </c>
      <c r="D229" s="163" t="s">
        <v>160</v>
      </c>
      <c r="E229" s="162">
        <v>200000</v>
      </c>
      <c r="F229" s="162">
        <v>200000</v>
      </c>
      <c r="G229" s="161">
        <v>100</v>
      </c>
    </row>
    <row r="230" spans="2:7" ht="20.399999999999999" x14ac:dyDescent="0.3">
      <c r="B230" s="164" t="s">
        <v>679</v>
      </c>
      <c r="C230" s="163" t="s">
        <v>680</v>
      </c>
      <c r="D230" s="163"/>
      <c r="E230" s="162">
        <v>70000</v>
      </c>
      <c r="F230" s="162">
        <v>19611</v>
      </c>
      <c r="G230" s="161">
        <v>28.015714285714289</v>
      </c>
    </row>
    <row r="231" spans="2:7" ht="30.6" x14ac:dyDescent="0.3">
      <c r="B231" s="164" t="s">
        <v>14</v>
      </c>
      <c r="C231" s="163" t="s">
        <v>680</v>
      </c>
      <c r="D231" s="163" t="s">
        <v>15</v>
      </c>
      <c r="E231" s="162">
        <v>50389</v>
      </c>
      <c r="F231" s="162">
        <v>0</v>
      </c>
      <c r="G231" s="161">
        <v>0</v>
      </c>
    </row>
    <row r="232" spans="2:7" ht="20.399999999999999" x14ac:dyDescent="0.3">
      <c r="B232" s="164" t="s">
        <v>159</v>
      </c>
      <c r="C232" s="163" t="s">
        <v>680</v>
      </c>
      <c r="D232" s="163" t="s">
        <v>160</v>
      </c>
      <c r="E232" s="162">
        <v>19611</v>
      </c>
      <c r="F232" s="162">
        <v>19611</v>
      </c>
      <c r="G232" s="161">
        <v>100</v>
      </c>
    </row>
    <row r="233" spans="2:7" ht="20.399999999999999" x14ac:dyDescent="0.3">
      <c r="B233" s="164" t="s">
        <v>555</v>
      </c>
      <c r="C233" s="163" t="s">
        <v>681</v>
      </c>
      <c r="D233" s="163"/>
      <c r="E233" s="162">
        <v>65500</v>
      </c>
      <c r="F233" s="162">
        <v>65500</v>
      </c>
      <c r="G233" s="161">
        <v>100</v>
      </c>
    </row>
    <row r="234" spans="2:7" ht="20.399999999999999" x14ac:dyDescent="0.3">
      <c r="B234" s="164" t="s">
        <v>159</v>
      </c>
      <c r="C234" s="163" t="s">
        <v>681</v>
      </c>
      <c r="D234" s="163" t="s">
        <v>160</v>
      </c>
      <c r="E234" s="162">
        <v>65500</v>
      </c>
      <c r="F234" s="162">
        <v>65500</v>
      </c>
      <c r="G234" s="161">
        <v>100</v>
      </c>
    </row>
    <row r="235" spans="2:7" ht="20.399999999999999" x14ac:dyDescent="0.3">
      <c r="B235" s="164" t="s">
        <v>682</v>
      </c>
      <c r="C235" s="163" t="s">
        <v>683</v>
      </c>
      <c r="D235" s="163"/>
      <c r="E235" s="162">
        <v>1712930</v>
      </c>
      <c r="F235" s="162">
        <v>1712930</v>
      </c>
      <c r="G235" s="161">
        <v>100</v>
      </c>
    </row>
    <row r="236" spans="2:7" ht="20.399999999999999" x14ac:dyDescent="0.3">
      <c r="B236" s="164" t="s">
        <v>159</v>
      </c>
      <c r="C236" s="163" t="s">
        <v>683</v>
      </c>
      <c r="D236" s="163" t="s">
        <v>160</v>
      </c>
      <c r="E236" s="162">
        <v>1712930</v>
      </c>
      <c r="F236" s="162">
        <v>1712930</v>
      </c>
      <c r="G236" s="161">
        <v>100</v>
      </c>
    </row>
    <row r="237" spans="2:7" ht="20.399999999999999" x14ac:dyDescent="0.3">
      <c r="B237" s="164" t="s">
        <v>684</v>
      </c>
      <c r="C237" s="163" t="s">
        <v>685</v>
      </c>
      <c r="D237" s="163"/>
      <c r="E237" s="162">
        <v>87000</v>
      </c>
      <c r="F237" s="162">
        <v>87000</v>
      </c>
      <c r="G237" s="161">
        <v>100</v>
      </c>
    </row>
    <row r="238" spans="2:7" ht="20.399999999999999" x14ac:dyDescent="0.3">
      <c r="B238" s="164" t="s">
        <v>56</v>
      </c>
      <c r="C238" s="163" t="s">
        <v>686</v>
      </c>
      <c r="D238" s="163"/>
      <c r="E238" s="162">
        <v>87000</v>
      </c>
      <c r="F238" s="162">
        <v>87000</v>
      </c>
      <c r="G238" s="161">
        <v>100</v>
      </c>
    </row>
    <row r="239" spans="2:7" ht="20.399999999999999" x14ac:dyDescent="0.3">
      <c r="B239" s="164" t="s">
        <v>159</v>
      </c>
      <c r="C239" s="163" t="s">
        <v>686</v>
      </c>
      <c r="D239" s="163" t="s">
        <v>160</v>
      </c>
      <c r="E239" s="162">
        <v>87000</v>
      </c>
      <c r="F239" s="162">
        <v>87000</v>
      </c>
      <c r="G239" s="161">
        <v>100</v>
      </c>
    </row>
    <row r="240" spans="2:7" ht="20.399999999999999" x14ac:dyDescent="0.3">
      <c r="B240" s="164" t="s">
        <v>700</v>
      </c>
      <c r="C240" s="163" t="s">
        <v>701</v>
      </c>
      <c r="D240" s="163"/>
      <c r="E240" s="162">
        <v>1119500</v>
      </c>
      <c r="F240" s="162">
        <v>1119497.3999999999</v>
      </c>
      <c r="G240" s="161">
        <v>99.999767753461356</v>
      </c>
    </row>
    <row r="241" spans="2:7" x14ac:dyDescent="0.3">
      <c r="B241" s="164" t="s">
        <v>702</v>
      </c>
      <c r="C241" s="163" t="s">
        <v>703</v>
      </c>
      <c r="D241" s="163"/>
      <c r="E241" s="162">
        <v>1119500</v>
      </c>
      <c r="F241" s="162">
        <v>1119497.3999999999</v>
      </c>
      <c r="G241" s="161">
        <v>99.999767753461356</v>
      </c>
    </row>
    <row r="242" spans="2:7" x14ac:dyDescent="0.3">
      <c r="B242" s="164" t="s">
        <v>20</v>
      </c>
      <c r="C242" s="163" t="s">
        <v>703</v>
      </c>
      <c r="D242" s="163" t="s">
        <v>21</v>
      </c>
      <c r="E242" s="162">
        <v>1119500</v>
      </c>
      <c r="F242" s="162">
        <v>1119497.3999999999</v>
      </c>
      <c r="G242" s="161">
        <v>99.999767753461356</v>
      </c>
    </row>
    <row r="243" spans="2:7" x14ac:dyDescent="0.3">
      <c r="B243" s="164" t="s">
        <v>704</v>
      </c>
      <c r="C243" s="163" t="s">
        <v>705</v>
      </c>
      <c r="D243" s="163"/>
      <c r="E243" s="162">
        <v>46582100</v>
      </c>
      <c r="F243" s="162">
        <v>46000702.210000001</v>
      </c>
      <c r="G243" s="161">
        <v>98.751885831682131</v>
      </c>
    </row>
    <row r="244" spans="2:7" x14ac:dyDescent="0.3">
      <c r="B244" s="164" t="s">
        <v>706</v>
      </c>
      <c r="C244" s="163" t="s">
        <v>707</v>
      </c>
      <c r="D244" s="163"/>
      <c r="E244" s="162">
        <v>11500000</v>
      </c>
      <c r="F244" s="162">
        <v>11500000</v>
      </c>
      <c r="G244" s="161">
        <v>100</v>
      </c>
    </row>
    <row r="245" spans="2:7" ht="20.399999999999999" x14ac:dyDescent="0.3">
      <c r="B245" s="164" t="s">
        <v>159</v>
      </c>
      <c r="C245" s="163" t="s">
        <v>707</v>
      </c>
      <c r="D245" s="163" t="s">
        <v>160</v>
      </c>
      <c r="E245" s="162">
        <v>11500000</v>
      </c>
      <c r="F245" s="162">
        <v>11500000</v>
      </c>
      <c r="G245" s="161">
        <v>100</v>
      </c>
    </row>
    <row r="246" spans="2:7" x14ac:dyDescent="0.3">
      <c r="B246" s="164" t="s">
        <v>702</v>
      </c>
      <c r="C246" s="163" t="s">
        <v>708</v>
      </c>
      <c r="D246" s="163"/>
      <c r="E246" s="162">
        <v>35082100</v>
      </c>
      <c r="F246" s="162">
        <v>34500702.210000001</v>
      </c>
      <c r="G246" s="161">
        <v>98.342750890055044</v>
      </c>
    </row>
    <row r="247" spans="2:7" ht="30.6" x14ac:dyDescent="0.3">
      <c r="B247" s="164" t="s">
        <v>14</v>
      </c>
      <c r="C247" s="163" t="s">
        <v>708</v>
      </c>
      <c r="D247" s="163" t="s">
        <v>15</v>
      </c>
      <c r="E247" s="162">
        <v>304747.42</v>
      </c>
      <c r="F247" s="162">
        <v>304745.71000000002</v>
      </c>
      <c r="G247" s="161">
        <v>99.999438879581021</v>
      </c>
    </row>
    <row r="248" spans="2:7" x14ac:dyDescent="0.3">
      <c r="B248" s="164" t="s">
        <v>20</v>
      </c>
      <c r="C248" s="163" t="s">
        <v>708</v>
      </c>
      <c r="D248" s="163" t="s">
        <v>21</v>
      </c>
      <c r="E248" s="162">
        <v>3754676.23</v>
      </c>
      <c r="F248" s="162">
        <v>3754646.23</v>
      </c>
      <c r="G248" s="161">
        <v>99.999200996353295</v>
      </c>
    </row>
    <row r="249" spans="2:7" x14ac:dyDescent="0.3">
      <c r="B249" s="164" t="s">
        <v>166</v>
      </c>
      <c r="C249" s="163" t="s">
        <v>708</v>
      </c>
      <c r="D249" s="163" t="s">
        <v>167</v>
      </c>
      <c r="E249" s="162">
        <v>3145616.08</v>
      </c>
      <c r="F249" s="162">
        <v>2609550</v>
      </c>
      <c r="G249" s="161">
        <v>82.958311937418628</v>
      </c>
    </row>
    <row r="250" spans="2:7" ht="20.399999999999999" x14ac:dyDescent="0.3">
      <c r="B250" s="164" t="s">
        <v>159</v>
      </c>
      <c r="C250" s="163" t="s">
        <v>708</v>
      </c>
      <c r="D250" s="163" t="s">
        <v>160</v>
      </c>
      <c r="E250" s="162">
        <v>27877060.27</v>
      </c>
      <c r="F250" s="162">
        <v>27831760.27</v>
      </c>
      <c r="G250" s="161">
        <v>99.837500799721155</v>
      </c>
    </row>
    <row r="251" spans="2:7" x14ac:dyDescent="0.3">
      <c r="B251" s="164" t="s">
        <v>634</v>
      </c>
      <c r="C251" s="163" t="s">
        <v>687</v>
      </c>
      <c r="D251" s="163"/>
      <c r="E251" s="162">
        <v>880000</v>
      </c>
      <c r="F251" s="162">
        <v>880000</v>
      </c>
      <c r="G251" s="161">
        <v>100</v>
      </c>
    </row>
    <row r="252" spans="2:7" ht="30.6" x14ac:dyDescent="0.3">
      <c r="B252" s="164" t="s">
        <v>688</v>
      </c>
      <c r="C252" s="163" t="s">
        <v>689</v>
      </c>
      <c r="D252" s="163"/>
      <c r="E252" s="162">
        <v>880000</v>
      </c>
      <c r="F252" s="162">
        <v>880000</v>
      </c>
      <c r="G252" s="161">
        <v>100</v>
      </c>
    </row>
    <row r="253" spans="2:7" ht="20.399999999999999" x14ac:dyDescent="0.3">
      <c r="B253" s="164" t="s">
        <v>159</v>
      </c>
      <c r="C253" s="163" t="s">
        <v>689</v>
      </c>
      <c r="D253" s="163" t="s">
        <v>160</v>
      </c>
      <c r="E253" s="162">
        <v>880000</v>
      </c>
      <c r="F253" s="162">
        <v>880000</v>
      </c>
      <c r="G253" s="161">
        <v>100</v>
      </c>
    </row>
    <row r="254" spans="2:7" x14ac:dyDescent="0.3">
      <c r="B254" s="164" t="s">
        <v>572</v>
      </c>
      <c r="C254" s="163" t="s">
        <v>573</v>
      </c>
      <c r="D254" s="163"/>
      <c r="E254" s="162">
        <v>11679560.67</v>
      </c>
      <c r="F254" s="162">
        <v>11679560.67</v>
      </c>
      <c r="G254" s="161">
        <v>100</v>
      </c>
    </row>
    <row r="255" spans="2:7" ht="20.399999999999999" x14ac:dyDescent="0.3">
      <c r="B255" s="164" t="s">
        <v>694</v>
      </c>
      <c r="C255" s="163" t="s">
        <v>695</v>
      </c>
      <c r="D255" s="163"/>
      <c r="E255" s="162">
        <v>10777270.43</v>
      </c>
      <c r="F255" s="162">
        <v>10777270.43</v>
      </c>
      <c r="G255" s="161">
        <v>100</v>
      </c>
    </row>
    <row r="256" spans="2:7" x14ac:dyDescent="0.3">
      <c r="B256" s="164" t="s">
        <v>131</v>
      </c>
      <c r="C256" s="163" t="s">
        <v>738</v>
      </c>
      <c r="D256" s="163"/>
      <c r="E256" s="162">
        <v>10765000</v>
      </c>
      <c r="F256" s="162">
        <v>10765000</v>
      </c>
      <c r="G256" s="161">
        <v>100</v>
      </c>
    </row>
    <row r="257" spans="2:7" ht="20.399999999999999" x14ac:dyDescent="0.3">
      <c r="B257" s="164" t="s">
        <v>159</v>
      </c>
      <c r="C257" s="163" t="s">
        <v>738</v>
      </c>
      <c r="D257" s="163" t="s">
        <v>160</v>
      </c>
      <c r="E257" s="162">
        <v>10765000</v>
      </c>
      <c r="F257" s="162">
        <v>10765000</v>
      </c>
      <c r="G257" s="161">
        <v>100</v>
      </c>
    </row>
    <row r="258" spans="2:7" ht="20.399999999999999" x14ac:dyDescent="0.3">
      <c r="B258" s="164" t="s">
        <v>696</v>
      </c>
      <c r="C258" s="163" t="s">
        <v>697</v>
      </c>
      <c r="D258" s="163"/>
      <c r="E258" s="162">
        <v>12270.43</v>
      </c>
      <c r="F258" s="162">
        <v>12270.43</v>
      </c>
      <c r="G258" s="161">
        <v>100</v>
      </c>
    </row>
    <row r="259" spans="2:7" ht="20.399999999999999" x14ac:dyDescent="0.3">
      <c r="B259" s="164" t="s">
        <v>159</v>
      </c>
      <c r="C259" s="163" t="s">
        <v>697</v>
      </c>
      <c r="D259" s="163" t="s">
        <v>160</v>
      </c>
      <c r="E259" s="162">
        <v>12270.43</v>
      </c>
      <c r="F259" s="162">
        <v>12270.43</v>
      </c>
      <c r="G259" s="161">
        <v>100</v>
      </c>
    </row>
    <row r="260" spans="2:7" ht="20.399999999999999" x14ac:dyDescent="0.3">
      <c r="B260" s="164" t="s">
        <v>574</v>
      </c>
      <c r="C260" s="163" t="s">
        <v>575</v>
      </c>
      <c r="D260" s="163"/>
      <c r="E260" s="162">
        <v>540952</v>
      </c>
      <c r="F260" s="162">
        <v>540952</v>
      </c>
      <c r="G260" s="161">
        <v>100</v>
      </c>
    </row>
    <row r="261" spans="2:7" x14ac:dyDescent="0.3">
      <c r="B261" s="164" t="s">
        <v>576</v>
      </c>
      <c r="C261" s="163" t="s">
        <v>577</v>
      </c>
      <c r="D261" s="163"/>
      <c r="E261" s="162">
        <v>540952</v>
      </c>
      <c r="F261" s="162">
        <v>540952</v>
      </c>
      <c r="G261" s="161">
        <v>100</v>
      </c>
    </row>
    <row r="262" spans="2:7" ht="20.399999999999999" x14ac:dyDescent="0.3">
      <c r="B262" s="164" t="s">
        <v>159</v>
      </c>
      <c r="C262" s="163" t="s">
        <v>577</v>
      </c>
      <c r="D262" s="163" t="s">
        <v>160</v>
      </c>
      <c r="E262" s="162">
        <v>540952</v>
      </c>
      <c r="F262" s="162">
        <v>540952</v>
      </c>
      <c r="G262" s="161">
        <v>100</v>
      </c>
    </row>
    <row r="263" spans="2:7" x14ac:dyDescent="0.3">
      <c r="B263" s="164" t="s">
        <v>578</v>
      </c>
      <c r="C263" s="163" t="s">
        <v>579</v>
      </c>
      <c r="D263" s="163"/>
      <c r="E263" s="162">
        <v>361338.24</v>
      </c>
      <c r="F263" s="162">
        <v>361338.24</v>
      </c>
      <c r="G263" s="161">
        <v>100</v>
      </c>
    </row>
    <row r="264" spans="2:7" ht="20.399999999999999" x14ac:dyDescent="0.3">
      <c r="B264" s="164" t="s">
        <v>56</v>
      </c>
      <c r="C264" s="163" t="s">
        <v>580</v>
      </c>
      <c r="D264" s="163"/>
      <c r="E264" s="162">
        <v>361338.24</v>
      </c>
      <c r="F264" s="162">
        <v>361338.24</v>
      </c>
      <c r="G264" s="161">
        <v>100</v>
      </c>
    </row>
    <row r="265" spans="2:7" ht="20.399999999999999" x14ac:dyDescent="0.3">
      <c r="B265" s="164" t="s">
        <v>159</v>
      </c>
      <c r="C265" s="163" t="s">
        <v>580</v>
      </c>
      <c r="D265" s="163" t="s">
        <v>160</v>
      </c>
      <c r="E265" s="162">
        <v>361338.24</v>
      </c>
      <c r="F265" s="162">
        <v>361338.24</v>
      </c>
      <c r="G265" s="161">
        <v>100</v>
      </c>
    </row>
    <row r="266" spans="2:7" x14ac:dyDescent="0.3">
      <c r="B266" s="164" t="s">
        <v>849</v>
      </c>
      <c r="C266" s="163" t="s">
        <v>850</v>
      </c>
      <c r="D266" s="163"/>
      <c r="E266" s="162">
        <v>297837244</v>
      </c>
      <c r="F266" s="162">
        <v>288657211.47000003</v>
      </c>
      <c r="G266" s="161">
        <v>96.917768776426101</v>
      </c>
    </row>
    <row r="267" spans="2:7" ht="20.399999999999999" x14ac:dyDescent="0.3">
      <c r="B267" s="164" t="s">
        <v>851</v>
      </c>
      <c r="C267" s="163" t="s">
        <v>852</v>
      </c>
      <c r="D267" s="163"/>
      <c r="E267" s="162">
        <v>3850679</v>
      </c>
      <c r="F267" s="162">
        <v>3837848.92</v>
      </c>
      <c r="G267" s="161">
        <v>99.666809931443254</v>
      </c>
    </row>
    <row r="268" spans="2:7" ht="20.399999999999999" x14ac:dyDescent="0.3">
      <c r="B268" s="164" t="s">
        <v>853</v>
      </c>
      <c r="C268" s="163" t="s">
        <v>854</v>
      </c>
      <c r="D268" s="163"/>
      <c r="E268" s="162">
        <v>260000</v>
      </c>
      <c r="F268" s="162">
        <v>250630</v>
      </c>
      <c r="G268" s="161">
        <v>96.396153846153837</v>
      </c>
    </row>
    <row r="269" spans="2:7" ht="20.399999999999999" x14ac:dyDescent="0.3">
      <c r="B269" s="164" t="s">
        <v>159</v>
      </c>
      <c r="C269" s="163" t="s">
        <v>854</v>
      </c>
      <c r="D269" s="163" t="s">
        <v>160</v>
      </c>
      <c r="E269" s="162">
        <v>260000</v>
      </c>
      <c r="F269" s="162">
        <v>250630</v>
      </c>
      <c r="G269" s="161">
        <v>96.396153846153837</v>
      </c>
    </row>
    <row r="270" spans="2:7" ht="20.399999999999999" x14ac:dyDescent="0.3">
      <c r="B270" s="164" t="s">
        <v>855</v>
      </c>
      <c r="C270" s="163" t="s">
        <v>856</v>
      </c>
      <c r="D270" s="163"/>
      <c r="E270" s="162">
        <v>3590679</v>
      </c>
      <c r="F270" s="162">
        <v>3587218.92</v>
      </c>
      <c r="G270" s="161">
        <v>99.903637167232148</v>
      </c>
    </row>
    <row r="271" spans="2:7" ht="20.399999999999999" x14ac:dyDescent="0.3">
      <c r="B271" s="164" t="s">
        <v>159</v>
      </c>
      <c r="C271" s="163" t="s">
        <v>856</v>
      </c>
      <c r="D271" s="163" t="s">
        <v>160</v>
      </c>
      <c r="E271" s="162">
        <v>3590679</v>
      </c>
      <c r="F271" s="162">
        <v>3587218.92</v>
      </c>
      <c r="G271" s="161">
        <v>99.903637167232148</v>
      </c>
    </row>
    <row r="272" spans="2:7" ht="20.399999999999999" x14ac:dyDescent="0.3">
      <c r="B272" s="164" t="s">
        <v>857</v>
      </c>
      <c r="C272" s="163" t="s">
        <v>858</v>
      </c>
      <c r="D272" s="163"/>
      <c r="E272" s="162">
        <v>51779557</v>
      </c>
      <c r="F272" s="162">
        <v>50064426.07</v>
      </c>
      <c r="G272" s="161">
        <v>96.687629193119591</v>
      </c>
    </row>
    <row r="273" spans="2:7" x14ac:dyDescent="0.3">
      <c r="B273" s="164" t="s">
        <v>131</v>
      </c>
      <c r="C273" s="163" t="s">
        <v>859</v>
      </c>
      <c r="D273" s="163"/>
      <c r="E273" s="162">
        <v>36453300</v>
      </c>
      <c r="F273" s="162">
        <v>36093789</v>
      </c>
      <c r="G273" s="161">
        <v>99.013776530519877</v>
      </c>
    </row>
    <row r="274" spans="2:7" ht="30.6" x14ac:dyDescent="0.3">
      <c r="B274" s="164" t="s">
        <v>14</v>
      </c>
      <c r="C274" s="163" t="s">
        <v>859</v>
      </c>
      <c r="D274" s="163" t="s">
        <v>15</v>
      </c>
      <c r="E274" s="162">
        <v>5703248.4000000004</v>
      </c>
      <c r="F274" s="162">
        <v>5344818.16</v>
      </c>
      <c r="G274" s="161">
        <v>93.715331774782939</v>
      </c>
    </row>
    <row r="275" spans="2:7" x14ac:dyDescent="0.3">
      <c r="B275" s="164" t="s">
        <v>20</v>
      </c>
      <c r="C275" s="163" t="s">
        <v>859</v>
      </c>
      <c r="D275" s="163" t="s">
        <v>21</v>
      </c>
      <c r="E275" s="162">
        <v>1322158.8600000001</v>
      </c>
      <c r="F275" s="162">
        <v>1321078.1000000001</v>
      </c>
      <c r="G275" s="161">
        <v>99.918257931577145</v>
      </c>
    </row>
    <row r="276" spans="2:7" ht="20.399999999999999" x14ac:dyDescent="0.3">
      <c r="B276" s="164" t="s">
        <v>159</v>
      </c>
      <c r="C276" s="163" t="s">
        <v>859</v>
      </c>
      <c r="D276" s="163" t="s">
        <v>160</v>
      </c>
      <c r="E276" s="162">
        <v>28913100</v>
      </c>
      <c r="F276" s="162">
        <v>28913100</v>
      </c>
      <c r="G276" s="161">
        <v>100</v>
      </c>
    </row>
    <row r="277" spans="2:7" x14ac:dyDescent="0.3">
      <c r="B277" s="164" t="s">
        <v>22</v>
      </c>
      <c r="C277" s="163" t="s">
        <v>859</v>
      </c>
      <c r="D277" s="163" t="s">
        <v>23</v>
      </c>
      <c r="E277" s="162">
        <v>514792.74</v>
      </c>
      <c r="F277" s="162">
        <v>514792.74</v>
      </c>
      <c r="G277" s="161">
        <v>100</v>
      </c>
    </row>
    <row r="278" spans="2:7" ht="20.399999999999999" x14ac:dyDescent="0.3">
      <c r="B278" s="164" t="s">
        <v>860</v>
      </c>
      <c r="C278" s="163" t="s">
        <v>861</v>
      </c>
      <c r="D278" s="163"/>
      <c r="E278" s="162">
        <v>15326257</v>
      </c>
      <c r="F278" s="162">
        <v>13970637.07</v>
      </c>
      <c r="G278" s="161">
        <v>91.154918451387061</v>
      </c>
    </row>
    <row r="279" spans="2:7" x14ac:dyDescent="0.3">
      <c r="B279" s="164" t="s">
        <v>20</v>
      </c>
      <c r="C279" s="163" t="s">
        <v>861</v>
      </c>
      <c r="D279" s="163" t="s">
        <v>21</v>
      </c>
      <c r="E279" s="162">
        <v>1000000</v>
      </c>
      <c r="F279" s="162">
        <v>0</v>
      </c>
      <c r="G279" s="161">
        <v>0</v>
      </c>
    </row>
    <row r="280" spans="2:7" ht="20.399999999999999" x14ac:dyDescent="0.3">
      <c r="B280" s="164" t="s">
        <v>159</v>
      </c>
      <c r="C280" s="163" t="s">
        <v>861</v>
      </c>
      <c r="D280" s="163" t="s">
        <v>160</v>
      </c>
      <c r="E280" s="162">
        <v>14326257</v>
      </c>
      <c r="F280" s="162">
        <v>13970637.07</v>
      </c>
      <c r="G280" s="161">
        <v>97.51770521776902</v>
      </c>
    </row>
    <row r="281" spans="2:7" ht="20.399999999999999" x14ac:dyDescent="0.3">
      <c r="B281" s="164" t="s">
        <v>862</v>
      </c>
      <c r="C281" s="163" t="s">
        <v>863</v>
      </c>
      <c r="D281" s="163"/>
      <c r="E281" s="162">
        <v>223283000</v>
      </c>
      <c r="F281" s="162">
        <v>223283000</v>
      </c>
      <c r="G281" s="161">
        <v>100</v>
      </c>
    </row>
    <row r="282" spans="2:7" x14ac:dyDescent="0.3">
      <c r="B282" s="164" t="s">
        <v>131</v>
      </c>
      <c r="C282" s="163" t="s">
        <v>864</v>
      </c>
      <c r="D282" s="163"/>
      <c r="E282" s="162">
        <v>223283000</v>
      </c>
      <c r="F282" s="162">
        <v>223283000</v>
      </c>
      <c r="G282" s="161">
        <v>100</v>
      </c>
    </row>
    <row r="283" spans="2:7" ht="20.399999999999999" x14ac:dyDescent="0.3">
      <c r="B283" s="164" t="s">
        <v>159</v>
      </c>
      <c r="C283" s="163" t="s">
        <v>864</v>
      </c>
      <c r="D283" s="163" t="s">
        <v>160</v>
      </c>
      <c r="E283" s="162">
        <v>223283000</v>
      </c>
      <c r="F283" s="162">
        <v>223283000</v>
      </c>
      <c r="G283" s="161">
        <v>100</v>
      </c>
    </row>
    <row r="284" spans="2:7" x14ac:dyDescent="0.3">
      <c r="B284" s="164" t="s">
        <v>865</v>
      </c>
      <c r="C284" s="163" t="s">
        <v>866</v>
      </c>
      <c r="D284" s="163"/>
      <c r="E284" s="162">
        <v>18924008</v>
      </c>
      <c r="F284" s="162">
        <v>11471936.48</v>
      </c>
      <c r="G284" s="161">
        <v>60.621071815230685</v>
      </c>
    </row>
    <row r="285" spans="2:7" ht="20.399999999999999" x14ac:dyDescent="0.3">
      <c r="B285" s="164" t="s">
        <v>867</v>
      </c>
      <c r="C285" s="163" t="s">
        <v>868</v>
      </c>
      <c r="D285" s="163"/>
      <c r="E285" s="162">
        <v>9504008</v>
      </c>
      <c r="F285" s="162">
        <v>9504000</v>
      </c>
      <c r="G285" s="161">
        <v>99.999915824986687</v>
      </c>
    </row>
    <row r="286" spans="2:7" ht="20.399999999999999" x14ac:dyDescent="0.3">
      <c r="B286" s="164" t="s">
        <v>159</v>
      </c>
      <c r="C286" s="163" t="s">
        <v>868</v>
      </c>
      <c r="D286" s="163" t="s">
        <v>160</v>
      </c>
      <c r="E286" s="162">
        <v>9504008</v>
      </c>
      <c r="F286" s="162">
        <v>9504000</v>
      </c>
      <c r="G286" s="161">
        <v>99.999915824986687</v>
      </c>
    </row>
    <row r="287" spans="2:7" x14ac:dyDescent="0.3">
      <c r="B287" s="164" t="s">
        <v>869</v>
      </c>
      <c r="C287" s="163" t="s">
        <v>870</v>
      </c>
      <c r="D287" s="163"/>
      <c r="E287" s="162">
        <v>9420000</v>
      </c>
      <c r="F287" s="162">
        <v>1967936.48</v>
      </c>
      <c r="G287" s="161">
        <v>20.891045435244159</v>
      </c>
    </row>
    <row r="288" spans="2:7" x14ac:dyDescent="0.3">
      <c r="B288" s="164" t="s">
        <v>20</v>
      </c>
      <c r="C288" s="163" t="s">
        <v>870</v>
      </c>
      <c r="D288" s="163" t="s">
        <v>21</v>
      </c>
      <c r="E288" s="162">
        <v>9420000</v>
      </c>
      <c r="F288" s="162">
        <v>1967936.48</v>
      </c>
      <c r="G288" s="161">
        <v>20.891045435244159</v>
      </c>
    </row>
    <row r="289" spans="2:7" x14ac:dyDescent="0.3">
      <c r="B289" s="164" t="s">
        <v>271</v>
      </c>
      <c r="C289" s="163" t="s">
        <v>272</v>
      </c>
      <c r="D289" s="163"/>
      <c r="E289" s="162">
        <v>31966620</v>
      </c>
      <c r="F289" s="162">
        <v>21266840.75</v>
      </c>
      <c r="G289" s="161">
        <v>66.528274650244541</v>
      </c>
    </row>
    <row r="290" spans="2:7" x14ac:dyDescent="0.3">
      <c r="B290" s="164" t="s">
        <v>273</v>
      </c>
      <c r="C290" s="163" t="s">
        <v>274</v>
      </c>
      <c r="D290" s="163"/>
      <c r="E290" s="162">
        <v>2638000</v>
      </c>
      <c r="F290" s="162">
        <v>2000000</v>
      </c>
      <c r="G290" s="161">
        <v>75.815011372251703</v>
      </c>
    </row>
    <row r="291" spans="2:7" x14ac:dyDescent="0.3">
      <c r="B291" s="164" t="s">
        <v>275</v>
      </c>
      <c r="C291" s="163" t="s">
        <v>276</v>
      </c>
      <c r="D291" s="163"/>
      <c r="E291" s="162">
        <v>2000000</v>
      </c>
      <c r="F291" s="162">
        <v>2000000</v>
      </c>
      <c r="G291" s="161">
        <v>100</v>
      </c>
    </row>
    <row r="292" spans="2:7" x14ac:dyDescent="0.3">
      <c r="B292" s="164" t="s">
        <v>277</v>
      </c>
      <c r="C292" s="163" t="s">
        <v>278</v>
      </c>
      <c r="D292" s="163"/>
      <c r="E292" s="162">
        <v>2000000</v>
      </c>
      <c r="F292" s="162">
        <v>2000000</v>
      </c>
      <c r="G292" s="161">
        <v>100</v>
      </c>
    </row>
    <row r="293" spans="2:7" x14ac:dyDescent="0.3">
      <c r="B293" s="164" t="s">
        <v>22</v>
      </c>
      <c r="C293" s="163" t="s">
        <v>278</v>
      </c>
      <c r="D293" s="163" t="s">
        <v>23</v>
      </c>
      <c r="E293" s="162">
        <v>2000000</v>
      </c>
      <c r="F293" s="162">
        <v>2000000</v>
      </c>
      <c r="G293" s="161">
        <v>100</v>
      </c>
    </row>
    <row r="294" spans="2:7" x14ac:dyDescent="0.3">
      <c r="B294" s="164" t="s">
        <v>279</v>
      </c>
      <c r="C294" s="163" t="s">
        <v>280</v>
      </c>
      <c r="D294" s="163"/>
      <c r="E294" s="162">
        <v>638000</v>
      </c>
      <c r="F294" s="162">
        <v>0</v>
      </c>
      <c r="G294" s="161">
        <v>0</v>
      </c>
    </row>
    <row r="295" spans="2:7" ht="30.6" x14ac:dyDescent="0.3">
      <c r="B295" s="164" t="s">
        <v>281</v>
      </c>
      <c r="C295" s="163" t="s">
        <v>282</v>
      </c>
      <c r="D295" s="163"/>
      <c r="E295" s="162">
        <v>638000</v>
      </c>
      <c r="F295" s="162">
        <v>0</v>
      </c>
      <c r="G295" s="161">
        <v>0</v>
      </c>
    </row>
    <row r="296" spans="2:7" x14ac:dyDescent="0.3">
      <c r="B296" s="164" t="s">
        <v>20</v>
      </c>
      <c r="C296" s="163" t="s">
        <v>282</v>
      </c>
      <c r="D296" s="163" t="s">
        <v>21</v>
      </c>
      <c r="E296" s="162">
        <v>638000</v>
      </c>
      <c r="F296" s="162">
        <v>0</v>
      </c>
      <c r="G296" s="161">
        <v>0</v>
      </c>
    </row>
    <row r="297" spans="2:7" x14ac:dyDescent="0.3">
      <c r="B297" s="164" t="s">
        <v>283</v>
      </c>
      <c r="C297" s="163" t="s">
        <v>284</v>
      </c>
      <c r="D297" s="163"/>
      <c r="E297" s="162">
        <v>29328620</v>
      </c>
      <c r="F297" s="162">
        <v>19266840.75</v>
      </c>
      <c r="G297" s="161">
        <v>65.692967313156913</v>
      </c>
    </row>
    <row r="298" spans="2:7" x14ac:dyDescent="0.3">
      <c r="B298" s="164" t="s">
        <v>815</v>
      </c>
      <c r="C298" s="163" t="s">
        <v>816</v>
      </c>
      <c r="D298" s="163"/>
      <c r="E298" s="162">
        <v>11157600</v>
      </c>
      <c r="F298" s="162">
        <v>10862042.189999999</v>
      </c>
      <c r="G298" s="161">
        <v>97.35106286298128</v>
      </c>
    </row>
    <row r="299" spans="2:7" ht="20.399999999999999" x14ac:dyDescent="0.3">
      <c r="B299" s="164" t="s">
        <v>817</v>
      </c>
      <c r="C299" s="163" t="s">
        <v>818</v>
      </c>
      <c r="D299" s="163"/>
      <c r="E299" s="162">
        <v>11157600</v>
      </c>
      <c r="F299" s="162">
        <v>10862042.189999999</v>
      </c>
      <c r="G299" s="161">
        <v>97.35106286298128</v>
      </c>
    </row>
    <row r="300" spans="2:7" x14ac:dyDescent="0.3">
      <c r="B300" s="164" t="s">
        <v>166</v>
      </c>
      <c r="C300" s="163" t="s">
        <v>818</v>
      </c>
      <c r="D300" s="163" t="s">
        <v>167</v>
      </c>
      <c r="E300" s="162">
        <v>11157600</v>
      </c>
      <c r="F300" s="162">
        <v>10862042.189999999</v>
      </c>
      <c r="G300" s="161">
        <v>97.35106286298128</v>
      </c>
    </row>
    <row r="301" spans="2:7" ht="20.399999999999999" x14ac:dyDescent="0.3">
      <c r="B301" s="164" t="s">
        <v>388</v>
      </c>
      <c r="C301" s="163" t="s">
        <v>389</v>
      </c>
      <c r="D301" s="163"/>
      <c r="E301" s="162">
        <v>17897020</v>
      </c>
      <c r="F301" s="162">
        <v>8132278.5599999996</v>
      </c>
      <c r="G301" s="161">
        <v>45.43928855194887</v>
      </c>
    </row>
    <row r="302" spans="2:7" ht="20.399999999999999" x14ac:dyDescent="0.3">
      <c r="B302" s="164" t="s">
        <v>390</v>
      </c>
      <c r="C302" s="163" t="s">
        <v>391</v>
      </c>
      <c r="D302" s="163"/>
      <c r="E302" s="162">
        <v>3065200</v>
      </c>
      <c r="F302" s="162">
        <v>639787.06999999995</v>
      </c>
      <c r="G302" s="161">
        <v>20.872604397755445</v>
      </c>
    </row>
    <row r="303" spans="2:7" x14ac:dyDescent="0.3">
      <c r="B303" s="164" t="s">
        <v>20</v>
      </c>
      <c r="C303" s="163" t="s">
        <v>391</v>
      </c>
      <c r="D303" s="163" t="s">
        <v>21</v>
      </c>
      <c r="E303" s="162">
        <v>2411300</v>
      </c>
      <c r="F303" s="162">
        <v>0</v>
      </c>
      <c r="G303" s="161">
        <v>0</v>
      </c>
    </row>
    <row r="304" spans="2:7" x14ac:dyDescent="0.3">
      <c r="B304" s="164" t="s">
        <v>371</v>
      </c>
      <c r="C304" s="163" t="s">
        <v>391</v>
      </c>
      <c r="D304" s="163" t="s">
        <v>372</v>
      </c>
      <c r="E304" s="162">
        <v>653900</v>
      </c>
      <c r="F304" s="162">
        <v>639787.06999999995</v>
      </c>
      <c r="G304" s="161">
        <v>97.841729622266399</v>
      </c>
    </row>
    <row r="305" spans="2:7" ht="20.399999999999999" x14ac:dyDescent="0.3">
      <c r="B305" s="164" t="s">
        <v>392</v>
      </c>
      <c r="C305" s="163" t="s">
        <v>393</v>
      </c>
      <c r="D305" s="163"/>
      <c r="E305" s="162">
        <v>2884400</v>
      </c>
      <c r="F305" s="162">
        <v>0</v>
      </c>
      <c r="G305" s="161">
        <v>0</v>
      </c>
    </row>
    <row r="306" spans="2:7" x14ac:dyDescent="0.3">
      <c r="B306" s="164" t="s">
        <v>20</v>
      </c>
      <c r="C306" s="163" t="s">
        <v>393</v>
      </c>
      <c r="D306" s="163" t="s">
        <v>21</v>
      </c>
      <c r="E306" s="162">
        <v>2884400</v>
      </c>
      <c r="F306" s="162">
        <v>0</v>
      </c>
      <c r="G306" s="161">
        <v>0</v>
      </c>
    </row>
    <row r="307" spans="2:7" ht="20.399999999999999" x14ac:dyDescent="0.3">
      <c r="B307" s="164" t="s">
        <v>394</v>
      </c>
      <c r="C307" s="163" t="s">
        <v>395</v>
      </c>
      <c r="D307" s="163"/>
      <c r="E307" s="162">
        <v>49000</v>
      </c>
      <c r="F307" s="162">
        <v>48807.8</v>
      </c>
      <c r="G307" s="161">
        <v>99.607755102040812</v>
      </c>
    </row>
    <row r="308" spans="2:7" x14ac:dyDescent="0.3">
      <c r="B308" s="164" t="s">
        <v>20</v>
      </c>
      <c r="C308" s="163" t="s">
        <v>395</v>
      </c>
      <c r="D308" s="163" t="s">
        <v>21</v>
      </c>
      <c r="E308" s="162">
        <v>49000</v>
      </c>
      <c r="F308" s="162">
        <v>48807.8</v>
      </c>
      <c r="G308" s="161">
        <v>99.607755102040812</v>
      </c>
    </row>
    <row r="309" spans="2:7" ht="20.399999999999999" x14ac:dyDescent="0.3">
      <c r="B309" s="164" t="s">
        <v>396</v>
      </c>
      <c r="C309" s="163" t="s">
        <v>397</v>
      </c>
      <c r="D309" s="163"/>
      <c r="E309" s="162">
        <v>49000</v>
      </c>
      <c r="F309" s="162">
        <v>48807.8</v>
      </c>
      <c r="G309" s="161">
        <v>99.607755102040812</v>
      </c>
    </row>
    <row r="310" spans="2:7" x14ac:dyDescent="0.3">
      <c r="B310" s="164" t="s">
        <v>20</v>
      </c>
      <c r="C310" s="163" t="s">
        <v>397</v>
      </c>
      <c r="D310" s="163" t="s">
        <v>21</v>
      </c>
      <c r="E310" s="162">
        <v>49000</v>
      </c>
      <c r="F310" s="162">
        <v>48807.8</v>
      </c>
      <c r="G310" s="161">
        <v>99.607755102040812</v>
      </c>
    </row>
    <row r="311" spans="2:7" x14ac:dyDescent="0.3">
      <c r="B311" s="164" t="s">
        <v>398</v>
      </c>
      <c r="C311" s="163" t="s">
        <v>399</v>
      </c>
      <c r="D311" s="163"/>
      <c r="E311" s="162">
        <v>11849420</v>
      </c>
      <c r="F311" s="162">
        <v>7394875.8899999997</v>
      </c>
      <c r="G311" s="161">
        <v>62.407070472647611</v>
      </c>
    </row>
    <row r="312" spans="2:7" x14ac:dyDescent="0.3">
      <c r="B312" s="164" t="s">
        <v>371</v>
      </c>
      <c r="C312" s="163" t="s">
        <v>399</v>
      </c>
      <c r="D312" s="163" t="s">
        <v>372</v>
      </c>
      <c r="E312" s="162">
        <v>11849420</v>
      </c>
      <c r="F312" s="162">
        <v>7394875.8899999997</v>
      </c>
      <c r="G312" s="161">
        <v>62.407070472647611</v>
      </c>
    </row>
    <row r="313" spans="2:7" ht="20.399999999999999" x14ac:dyDescent="0.3">
      <c r="B313" s="164" t="s">
        <v>285</v>
      </c>
      <c r="C313" s="163" t="s">
        <v>286</v>
      </c>
      <c r="D313" s="163"/>
      <c r="E313" s="162">
        <v>274000</v>
      </c>
      <c r="F313" s="162">
        <v>272520</v>
      </c>
      <c r="G313" s="161">
        <v>99.459854014598534</v>
      </c>
    </row>
    <row r="314" spans="2:7" ht="20.399999999999999" x14ac:dyDescent="0.3">
      <c r="B314" s="164" t="s">
        <v>56</v>
      </c>
      <c r="C314" s="163" t="s">
        <v>287</v>
      </c>
      <c r="D314" s="163"/>
      <c r="E314" s="162">
        <v>274000</v>
      </c>
      <c r="F314" s="162">
        <v>272520</v>
      </c>
      <c r="G314" s="161">
        <v>99.459854014598534</v>
      </c>
    </row>
    <row r="315" spans="2:7" x14ac:dyDescent="0.3">
      <c r="B315" s="164" t="s">
        <v>20</v>
      </c>
      <c r="C315" s="163" t="s">
        <v>287</v>
      </c>
      <c r="D315" s="163" t="s">
        <v>21</v>
      </c>
      <c r="E315" s="162">
        <v>274000</v>
      </c>
      <c r="F315" s="162">
        <v>272520</v>
      </c>
      <c r="G315" s="161">
        <v>99.459854014598534</v>
      </c>
    </row>
    <row r="316" spans="2:7" x14ac:dyDescent="0.3">
      <c r="B316" s="164" t="s">
        <v>500</v>
      </c>
      <c r="C316" s="163" t="s">
        <v>501</v>
      </c>
      <c r="D316" s="163"/>
      <c r="E316" s="162">
        <v>24832000</v>
      </c>
      <c r="F316" s="162">
        <v>20354979.390000001</v>
      </c>
      <c r="G316" s="161">
        <v>81.970761074420111</v>
      </c>
    </row>
    <row r="317" spans="2:7" ht="20.399999999999999" x14ac:dyDescent="0.3">
      <c r="B317" s="164" t="s">
        <v>502</v>
      </c>
      <c r="C317" s="163" t="s">
        <v>503</v>
      </c>
      <c r="D317" s="163"/>
      <c r="E317" s="162">
        <v>4000000</v>
      </c>
      <c r="F317" s="162">
        <v>3977493.09</v>
      </c>
      <c r="G317" s="161">
        <v>99.437327249999996</v>
      </c>
    </row>
    <row r="318" spans="2:7" ht="20.399999999999999" x14ac:dyDescent="0.3">
      <c r="B318" s="164" t="s">
        <v>504</v>
      </c>
      <c r="C318" s="163" t="s">
        <v>505</v>
      </c>
      <c r="D318" s="163"/>
      <c r="E318" s="162">
        <v>4000000</v>
      </c>
      <c r="F318" s="162">
        <v>3977493.09</v>
      </c>
      <c r="G318" s="161">
        <v>99.437327249999996</v>
      </c>
    </row>
    <row r="319" spans="2:7" x14ac:dyDescent="0.3">
      <c r="B319" s="164" t="s">
        <v>20</v>
      </c>
      <c r="C319" s="163" t="s">
        <v>505</v>
      </c>
      <c r="D319" s="163" t="s">
        <v>21</v>
      </c>
      <c r="E319" s="162">
        <v>4000000</v>
      </c>
      <c r="F319" s="162">
        <v>3977493.09</v>
      </c>
      <c r="G319" s="161">
        <v>99.437327249999996</v>
      </c>
    </row>
    <row r="320" spans="2:7" x14ac:dyDescent="0.3">
      <c r="B320" s="164" t="s">
        <v>506</v>
      </c>
      <c r="C320" s="163" t="s">
        <v>507</v>
      </c>
      <c r="D320" s="163"/>
      <c r="E320" s="162">
        <v>1835670</v>
      </c>
      <c r="F320" s="162">
        <v>1835665.18</v>
      </c>
      <c r="G320" s="161">
        <v>99.999737425572135</v>
      </c>
    </row>
    <row r="321" spans="2:7" ht="20.399999999999999" x14ac:dyDescent="0.3">
      <c r="B321" s="164" t="s">
        <v>504</v>
      </c>
      <c r="C321" s="163" t="s">
        <v>508</v>
      </c>
      <c r="D321" s="163"/>
      <c r="E321" s="162">
        <v>1835670</v>
      </c>
      <c r="F321" s="162">
        <v>1835665.18</v>
      </c>
      <c r="G321" s="161">
        <v>99.999737425572135</v>
      </c>
    </row>
    <row r="322" spans="2:7" x14ac:dyDescent="0.3">
      <c r="B322" s="164" t="s">
        <v>20</v>
      </c>
      <c r="C322" s="163" t="s">
        <v>508</v>
      </c>
      <c r="D322" s="163" t="s">
        <v>21</v>
      </c>
      <c r="E322" s="162">
        <v>1835670</v>
      </c>
      <c r="F322" s="162">
        <v>1835665.18</v>
      </c>
      <c r="G322" s="161">
        <v>99.999737425572135</v>
      </c>
    </row>
    <row r="323" spans="2:7" x14ac:dyDescent="0.3">
      <c r="B323" s="164" t="s">
        <v>509</v>
      </c>
      <c r="C323" s="163" t="s">
        <v>510</v>
      </c>
      <c r="D323" s="163"/>
      <c r="E323" s="162">
        <v>398750</v>
      </c>
      <c r="F323" s="162">
        <v>398750</v>
      </c>
      <c r="G323" s="161">
        <v>100</v>
      </c>
    </row>
    <row r="324" spans="2:7" ht="20.399999999999999" x14ac:dyDescent="0.3">
      <c r="B324" s="164" t="s">
        <v>504</v>
      </c>
      <c r="C324" s="163" t="s">
        <v>511</v>
      </c>
      <c r="D324" s="163"/>
      <c r="E324" s="162">
        <v>398750</v>
      </c>
      <c r="F324" s="162">
        <v>398750</v>
      </c>
      <c r="G324" s="161">
        <v>100</v>
      </c>
    </row>
    <row r="325" spans="2:7" x14ac:dyDescent="0.3">
      <c r="B325" s="164" t="s">
        <v>20</v>
      </c>
      <c r="C325" s="163" t="s">
        <v>511</v>
      </c>
      <c r="D325" s="163" t="s">
        <v>21</v>
      </c>
      <c r="E325" s="162">
        <v>398750</v>
      </c>
      <c r="F325" s="162">
        <v>398750</v>
      </c>
      <c r="G325" s="161">
        <v>100</v>
      </c>
    </row>
    <row r="326" spans="2:7" x14ac:dyDescent="0.3">
      <c r="B326" s="164" t="s">
        <v>512</v>
      </c>
      <c r="C326" s="163" t="s">
        <v>513</v>
      </c>
      <c r="D326" s="163"/>
      <c r="E326" s="162">
        <v>4000000</v>
      </c>
      <c r="F326" s="162">
        <v>0</v>
      </c>
      <c r="G326" s="161">
        <v>0</v>
      </c>
    </row>
    <row r="327" spans="2:7" ht="20.399999999999999" x14ac:dyDescent="0.3">
      <c r="B327" s="164" t="s">
        <v>504</v>
      </c>
      <c r="C327" s="163" t="s">
        <v>514</v>
      </c>
      <c r="D327" s="163"/>
      <c r="E327" s="162">
        <v>4000000</v>
      </c>
      <c r="F327" s="162">
        <v>0</v>
      </c>
      <c r="G327" s="161">
        <v>0</v>
      </c>
    </row>
    <row r="328" spans="2:7" x14ac:dyDescent="0.3">
      <c r="B328" s="164" t="s">
        <v>22</v>
      </c>
      <c r="C328" s="163" t="s">
        <v>514</v>
      </c>
      <c r="D328" s="163" t="s">
        <v>23</v>
      </c>
      <c r="E328" s="162">
        <v>4000000</v>
      </c>
      <c r="F328" s="162">
        <v>0</v>
      </c>
      <c r="G328" s="161">
        <v>0</v>
      </c>
    </row>
    <row r="329" spans="2:7" x14ac:dyDescent="0.3">
      <c r="B329" s="164" t="s">
        <v>515</v>
      </c>
      <c r="C329" s="163" t="s">
        <v>516</v>
      </c>
      <c r="D329" s="163"/>
      <c r="E329" s="162">
        <v>1399380</v>
      </c>
      <c r="F329" s="162">
        <v>1224946.3999999999</v>
      </c>
      <c r="G329" s="161">
        <v>87.534936900627415</v>
      </c>
    </row>
    <row r="330" spans="2:7" ht="20.399999999999999" x14ac:dyDescent="0.3">
      <c r="B330" s="164" t="s">
        <v>504</v>
      </c>
      <c r="C330" s="163" t="s">
        <v>517</v>
      </c>
      <c r="D330" s="163"/>
      <c r="E330" s="162">
        <v>1399380</v>
      </c>
      <c r="F330" s="162">
        <v>1224946.3999999999</v>
      </c>
      <c r="G330" s="161">
        <v>87.534936900627415</v>
      </c>
    </row>
    <row r="331" spans="2:7" x14ac:dyDescent="0.3">
      <c r="B331" s="164" t="s">
        <v>20</v>
      </c>
      <c r="C331" s="163" t="s">
        <v>517</v>
      </c>
      <c r="D331" s="163" t="s">
        <v>21</v>
      </c>
      <c r="E331" s="162">
        <v>1399380</v>
      </c>
      <c r="F331" s="162">
        <v>1224946.3999999999</v>
      </c>
      <c r="G331" s="161">
        <v>87.534936900627415</v>
      </c>
    </row>
    <row r="332" spans="2:7" ht="20.399999999999999" x14ac:dyDescent="0.3">
      <c r="B332" s="164" t="s">
        <v>518</v>
      </c>
      <c r="C332" s="163" t="s">
        <v>519</v>
      </c>
      <c r="D332" s="163"/>
      <c r="E332" s="162">
        <v>599532</v>
      </c>
      <c r="F332" s="162">
        <v>599532</v>
      </c>
      <c r="G332" s="161">
        <v>100</v>
      </c>
    </row>
    <row r="333" spans="2:7" ht="20.399999999999999" x14ac:dyDescent="0.3">
      <c r="B333" s="164" t="s">
        <v>504</v>
      </c>
      <c r="C333" s="163" t="s">
        <v>520</v>
      </c>
      <c r="D333" s="163"/>
      <c r="E333" s="162">
        <v>599532</v>
      </c>
      <c r="F333" s="162">
        <v>599532</v>
      </c>
      <c r="G333" s="161">
        <v>100</v>
      </c>
    </row>
    <row r="334" spans="2:7" x14ac:dyDescent="0.3">
      <c r="B334" s="164" t="s">
        <v>20</v>
      </c>
      <c r="C334" s="163" t="s">
        <v>520</v>
      </c>
      <c r="D334" s="163" t="s">
        <v>21</v>
      </c>
      <c r="E334" s="162">
        <v>599532</v>
      </c>
      <c r="F334" s="162">
        <v>599532</v>
      </c>
      <c r="G334" s="161">
        <v>100</v>
      </c>
    </row>
    <row r="335" spans="2:7" x14ac:dyDescent="0.3">
      <c r="B335" s="164" t="s">
        <v>521</v>
      </c>
      <c r="C335" s="163" t="s">
        <v>522</v>
      </c>
      <c r="D335" s="163"/>
      <c r="E335" s="162">
        <v>2713000</v>
      </c>
      <c r="F335" s="162">
        <v>2693000</v>
      </c>
      <c r="G335" s="161">
        <v>99.262808698857356</v>
      </c>
    </row>
    <row r="336" spans="2:7" ht="20.399999999999999" x14ac:dyDescent="0.3">
      <c r="B336" s="164" t="s">
        <v>523</v>
      </c>
      <c r="C336" s="163" t="s">
        <v>524</v>
      </c>
      <c r="D336" s="163"/>
      <c r="E336" s="162">
        <v>2713000</v>
      </c>
      <c r="F336" s="162">
        <v>2693000</v>
      </c>
      <c r="G336" s="161">
        <v>99.262808698857356</v>
      </c>
    </row>
    <row r="337" spans="2:7" x14ac:dyDescent="0.3">
      <c r="B337" s="164" t="s">
        <v>20</v>
      </c>
      <c r="C337" s="163" t="s">
        <v>524</v>
      </c>
      <c r="D337" s="163" t="s">
        <v>21</v>
      </c>
      <c r="E337" s="162">
        <v>2713000</v>
      </c>
      <c r="F337" s="162">
        <v>2693000</v>
      </c>
      <c r="G337" s="161">
        <v>99.262808698857356</v>
      </c>
    </row>
    <row r="338" spans="2:7" x14ac:dyDescent="0.3">
      <c r="B338" s="164" t="s">
        <v>525</v>
      </c>
      <c r="C338" s="163" t="s">
        <v>526</v>
      </c>
      <c r="D338" s="163"/>
      <c r="E338" s="162">
        <v>249970</v>
      </c>
      <c r="F338" s="162">
        <v>249900</v>
      </c>
      <c r="G338" s="161">
        <v>99.971996639596753</v>
      </c>
    </row>
    <row r="339" spans="2:7" x14ac:dyDescent="0.3">
      <c r="B339" s="164" t="s">
        <v>527</v>
      </c>
      <c r="C339" s="163" t="s">
        <v>528</v>
      </c>
      <c r="D339" s="163"/>
      <c r="E339" s="162">
        <v>249970</v>
      </c>
      <c r="F339" s="162">
        <v>249900</v>
      </c>
      <c r="G339" s="161">
        <v>99.971996639596753</v>
      </c>
    </row>
    <row r="340" spans="2:7" x14ac:dyDescent="0.3">
      <c r="B340" s="164" t="s">
        <v>20</v>
      </c>
      <c r="C340" s="163" t="s">
        <v>528</v>
      </c>
      <c r="D340" s="163" t="s">
        <v>21</v>
      </c>
      <c r="E340" s="162">
        <v>249970</v>
      </c>
      <c r="F340" s="162">
        <v>249900</v>
      </c>
      <c r="G340" s="161">
        <v>99.971996639596753</v>
      </c>
    </row>
    <row r="341" spans="2:7" x14ac:dyDescent="0.3">
      <c r="B341" s="164" t="s">
        <v>529</v>
      </c>
      <c r="C341" s="163" t="s">
        <v>530</v>
      </c>
      <c r="D341" s="163"/>
      <c r="E341" s="162">
        <v>9635698</v>
      </c>
      <c r="F341" s="162">
        <v>9375692.7200000007</v>
      </c>
      <c r="G341" s="161">
        <v>97.301645609897705</v>
      </c>
    </row>
    <row r="342" spans="2:7" ht="20.399999999999999" x14ac:dyDescent="0.3">
      <c r="B342" s="164" t="s">
        <v>504</v>
      </c>
      <c r="C342" s="163" t="s">
        <v>531</v>
      </c>
      <c r="D342" s="163"/>
      <c r="E342" s="162">
        <v>9635698</v>
      </c>
      <c r="F342" s="162">
        <v>9375692.7200000007</v>
      </c>
      <c r="G342" s="161">
        <v>97.301645609897705</v>
      </c>
    </row>
    <row r="343" spans="2:7" x14ac:dyDescent="0.3">
      <c r="B343" s="164" t="s">
        <v>20</v>
      </c>
      <c r="C343" s="163" t="s">
        <v>531</v>
      </c>
      <c r="D343" s="163" t="s">
        <v>21</v>
      </c>
      <c r="E343" s="162">
        <v>9635698</v>
      </c>
      <c r="F343" s="162">
        <v>9375692.7200000007</v>
      </c>
      <c r="G343" s="161">
        <v>97.301645609897705</v>
      </c>
    </row>
    <row r="344" spans="2:7" x14ac:dyDescent="0.3">
      <c r="B344" s="164" t="s">
        <v>212</v>
      </c>
      <c r="C344" s="163" t="s">
        <v>213</v>
      </c>
      <c r="D344" s="163"/>
      <c r="E344" s="162">
        <v>81010400</v>
      </c>
      <c r="F344" s="162">
        <v>69663509.939999998</v>
      </c>
      <c r="G344" s="161">
        <v>85.993292145206041</v>
      </c>
    </row>
    <row r="345" spans="2:7" x14ac:dyDescent="0.3">
      <c r="B345" s="164" t="s">
        <v>229</v>
      </c>
      <c r="C345" s="163" t="s">
        <v>230</v>
      </c>
      <c r="D345" s="163"/>
      <c r="E345" s="162">
        <v>32138900</v>
      </c>
      <c r="F345" s="162">
        <v>24250860.899999999</v>
      </c>
      <c r="G345" s="161">
        <v>75.456412322761508</v>
      </c>
    </row>
    <row r="346" spans="2:7" ht="20.399999999999999" x14ac:dyDescent="0.3">
      <c r="B346" s="164" t="s">
        <v>1257</v>
      </c>
      <c r="C346" s="163" t="s">
        <v>231</v>
      </c>
      <c r="D346" s="163"/>
      <c r="E346" s="162">
        <v>22710000</v>
      </c>
      <c r="F346" s="162">
        <v>22710000</v>
      </c>
      <c r="G346" s="161">
        <v>100</v>
      </c>
    </row>
    <row r="347" spans="2:7" ht="20.399999999999999" x14ac:dyDescent="0.3">
      <c r="B347" s="164" t="s">
        <v>56</v>
      </c>
      <c r="C347" s="163" t="s">
        <v>232</v>
      </c>
      <c r="D347" s="163"/>
      <c r="E347" s="162">
        <v>22710000</v>
      </c>
      <c r="F347" s="162">
        <v>22710000</v>
      </c>
      <c r="G347" s="161">
        <v>100</v>
      </c>
    </row>
    <row r="348" spans="2:7" ht="20.399999999999999" x14ac:dyDescent="0.3">
      <c r="B348" s="164" t="s">
        <v>159</v>
      </c>
      <c r="C348" s="163" t="s">
        <v>232</v>
      </c>
      <c r="D348" s="163" t="s">
        <v>160</v>
      </c>
      <c r="E348" s="162">
        <v>22710000</v>
      </c>
      <c r="F348" s="162">
        <v>22710000</v>
      </c>
      <c r="G348" s="161">
        <v>100</v>
      </c>
    </row>
    <row r="349" spans="2:7" ht="20.399999999999999" x14ac:dyDescent="0.3">
      <c r="B349" s="164" t="s">
        <v>233</v>
      </c>
      <c r="C349" s="163" t="s">
        <v>234</v>
      </c>
      <c r="D349" s="163"/>
      <c r="E349" s="162">
        <v>650000</v>
      </c>
      <c r="F349" s="162">
        <v>650000</v>
      </c>
      <c r="G349" s="161">
        <v>100</v>
      </c>
    </row>
    <row r="350" spans="2:7" ht="20.399999999999999" x14ac:dyDescent="0.3">
      <c r="B350" s="164" t="s">
        <v>56</v>
      </c>
      <c r="C350" s="163" t="s">
        <v>235</v>
      </c>
      <c r="D350" s="163"/>
      <c r="E350" s="162">
        <v>650000</v>
      </c>
      <c r="F350" s="162">
        <v>650000</v>
      </c>
      <c r="G350" s="161">
        <v>100</v>
      </c>
    </row>
    <row r="351" spans="2:7" ht="30.6" x14ac:dyDescent="0.3">
      <c r="B351" s="164" t="s">
        <v>14</v>
      </c>
      <c r="C351" s="163" t="s">
        <v>235</v>
      </c>
      <c r="D351" s="163" t="s">
        <v>15</v>
      </c>
      <c r="E351" s="162">
        <v>650000</v>
      </c>
      <c r="F351" s="162">
        <v>650000</v>
      </c>
      <c r="G351" s="161">
        <v>100</v>
      </c>
    </row>
    <row r="352" spans="2:7" ht="30.6" x14ac:dyDescent="0.3">
      <c r="B352" s="164" t="s">
        <v>236</v>
      </c>
      <c r="C352" s="163" t="s">
        <v>237</v>
      </c>
      <c r="D352" s="163"/>
      <c r="E352" s="162">
        <v>1500300</v>
      </c>
      <c r="F352" s="162">
        <v>407400</v>
      </c>
      <c r="G352" s="161">
        <v>27.154569086182761</v>
      </c>
    </row>
    <row r="353" spans="2:7" ht="20.399999999999999" x14ac:dyDescent="0.3">
      <c r="B353" s="164" t="s">
        <v>56</v>
      </c>
      <c r="C353" s="163" t="s">
        <v>238</v>
      </c>
      <c r="D353" s="163"/>
      <c r="E353" s="162">
        <v>164000</v>
      </c>
      <c r="F353" s="162">
        <v>143430</v>
      </c>
      <c r="G353" s="161">
        <v>87.457317073170742</v>
      </c>
    </row>
    <row r="354" spans="2:7" x14ac:dyDescent="0.3">
      <c r="B354" s="164" t="s">
        <v>20</v>
      </c>
      <c r="C354" s="163" t="s">
        <v>238</v>
      </c>
      <c r="D354" s="163" t="s">
        <v>21</v>
      </c>
      <c r="E354" s="162">
        <v>164000</v>
      </c>
      <c r="F354" s="162">
        <v>143430</v>
      </c>
      <c r="G354" s="161">
        <v>87.457317073170742</v>
      </c>
    </row>
    <row r="355" spans="2:7" ht="61.2" x14ac:dyDescent="0.3">
      <c r="B355" s="164" t="s">
        <v>260</v>
      </c>
      <c r="C355" s="163" t="s">
        <v>261</v>
      </c>
      <c r="D355" s="163"/>
      <c r="E355" s="162">
        <v>1336300</v>
      </c>
      <c r="F355" s="162">
        <v>263970</v>
      </c>
      <c r="G355" s="161">
        <v>19.753797799895235</v>
      </c>
    </row>
    <row r="356" spans="2:7" x14ac:dyDescent="0.3">
      <c r="B356" s="164" t="s">
        <v>20</v>
      </c>
      <c r="C356" s="163" t="s">
        <v>261</v>
      </c>
      <c r="D356" s="163" t="s">
        <v>21</v>
      </c>
      <c r="E356" s="162">
        <v>1336300</v>
      </c>
      <c r="F356" s="162">
        <v>263970</v>
      </c>
      <c r="G356" s="161">
        <v>19.753797799895235</v>
      </c>
    </row>
    <row r="357" spans="2:7" ht="30.6" x14ac:dyDescent="0.3">
      <c r="B357" s="164" t="s">
        <v>239</v>
      </c>
      <c r="C357" s="163" t="s">
        <v>240</v>
      </c>
      <c r="D357" s="163"/>
      <c r="E357" s="162">
        <v>7278600</v>
      </c>
      <c r="F357" s="162">
        <v>483460.9</v>
      </c>
      <c r="G357" s="161">
        <v>6.6422237792982175</v>
      </c>
    </row>
    <row r="358" spans="2:7" ht="20.399999999999999" x14ac:dyDescent="0.3">
      <c r="B358" s="164" t="s">
        <v>56</v>
      </c>
      <c r="C358" s="163" t="s">
        <v>241</v>
      </c>
      <c r="D358" s="163"/>
      <c r="E358" s="162">
        <v>7278600</v>
      </c>
      <c r="F358" s="162">
        <v>483460.9</v>
      </c>
      <c r="G358" s="161">
        <v>6.6422237792982175</v>
      </c>
    </row>
    <row r="359" spans="2:7" x14ac:dyDescent="0.3">
      <c r="B359" s="164" t="s">
        <v>20</v>
      </c>
      <c r="C359" s="163" t="s">
        <v>241</v>
      </c>
      <c r="D359" s="163" t="s">
        <v>21</v>
      </c>
      <c r="E359" s="162">
        <v>7278600</v>
      </c>
      <c r="F359" s="162">
        <v>483460.9</v>
      </c>
      <c r="G359" s="161">
        <v>6.6422237792982175</v>
      </c>
    </row>
    <row r="360" spans="2:7" ht="20.399999999999999" x14ac:dyDescent="0.3">
      <c r="B360" s="164" t="s">
        <v>242</v>
      </c>
      <c r="C360" s="163" t="s">
        <v>243</v>
      </c>
      <c r="D360" s="163"/>
      <c r="E360" s="162">
        <v>42608631.920000002</v>
      </c>
      <c r="F360" s="162">
        <v>40429599.969999999</v>
      </c>
      <c r="G360" s="161">
        <v>94.885937774084709</v>
      </c>
    </row>
    <row r="361" spans="2:7" ht="30.6" x14ac:dyDescent="0.3">
      <c r="B361" s="164" t="s">
        <v>244</v>
      </c>
      <c r="C361" s="163" t="s">
        <v>245</v>
      </c>
      <c r="D361" s="163"/>
      <c r="E361" s="162">
        <v>42408631.920000002</v>
      </c>
      <c r="F361" s="162">
        <v>40429599.969999999</v>
      </c>
      <c r="G361" s="161">
        <v>95.333421852104863</v>
      </c>
    </row>
    <row r="362" spans="2:7" x14ac:dyDescent="0.3">
      <c r="B362" s="164" t="s">
        <v>131</v>
      </c>
      <c r="C362" s="163" t="s">
        <v>246</v>
      </c>
      <c r="D362" s="163"/>
      <c r="E362" s="162">
        <v>42028131.920000002</v>
      </c>
      <c r="F362" s="162">
        <v>40429599.969999999</v>
      </c>
      <c r="G362" s="161">
        <v>96.196519148072568</v>
      </c>
    </row>
    <row r="363" spans="2:7" ht="30.6" x14ac:dyDescent="0.3">
      <c r="B363" s="164" t="s">
        <v>14</v>
      </c>
      <c r="C363" s="163" t="s">
        <v>246</v>
      </c>
      <c r="D363" s="163" t="s">
        <v>15</v>
      </c>
      <c r="E363" s="162">
        <v>36038612.590000004</v>
      </c>
      <c r="F363" s="162">
        <v>35902735.100000001</v>
      </c>
      <c r="G363" s="161">
        <v>99.622966922878419</v>
      </c>
    </row>
    <row r="364" spans="2:7" x14ac:dyDescent="0.3">
      <c r="B364" s="164" t="s">
        <v>20</v>
      </c>
      <c r="C364" s="163" t="s">
        <v>246</v>
      </c>
      <c r="D364" s="163" t="s">
        <v>21</v>
      </c>
      <c r="E364" s="162">
        <v>5801891.3700000001</v>
      </c>
      <c r="F364" s="162">
        <v>4356558.7</v>
      </c>
      <c r="G364" s="161">
        <v>75.088594773190323</v>
      </c>
    </row>
    <row r="365" spans="2:7" x14ac:dyDescent="0.3">
      <c r="B365" s="164" t="s">
        <v>22</v>
      </c>
      <c r="C365" s="163" t="s">
        <v>246</v>
      </c>
      <c r="D365" s="163" t="s">
        <v>23</v>
      </c>
      <c r="E365" s="162">
        <v>187627.96</v>
      </c>
      <c r="F365" s="162">
        <v>170306.17</v>
      </c>
      <c r="G365" s="161">
        <v>90.768012400710447</v>
      </c>
    </row>
    <row r="366" spans="2:7" ht="20.399999999999999" x14ac:dyDescent="0.3">
      <c r="B366" s="164" t="s">
        <v>56</v>
      </c>
      <c r="C366" s="163" t="s">
        <v>247</v>
      </c>
      <c r="D366" s="163"/>
      <c r="E366" s="162">
        <v>380500</v>
      </c>
      <c r="F366" s="162">
        <v>0</v>
      </c>
      <c r="G366" s="161">
        <v>0</v>
      </c>
    </row>
    <row r="367" spans="2:7" x14ac:dyDescent="0.3">
      <c r="B367" s="164" t="s">
        <v>20</v>
      </c>
      <c r="C367" s="163" t="s">
        <v>247</v>
      </c>
      <c r="D367" s="163" t="s">
        <v>21</v>
      </c>
      <c r="E367" s="162">
        <v>380500</v>
      </c>
      <c r="F367" s="162">
        <v>0</v>
      </c>
      <c r="G367" s="161">
        <v>0</v>
      </c>
    </row>
    <row r="368" spans="2:7" ht="20.399999999999999" x14ac:dyDescent="0.3">
      <c r="B368" s="164" t="s">
        <v>248</v>
      </c>
      <c r="C368" s="163" t="s">
        <v>249</v>
      </c>
      <c r="D368" s="163"/>
      <c r="E368" s="162">
        <v>200000</v>
      </c>
      <c r="F368" s="162">
        <v>0</v>
      </c>
      <c r="G368" s="161">
        <v>0</v>
      </c>
    </row>
    <row r="369" spans="2:7" ht="20.399999999999999" x14ac:dyDescent="0.3">
      <c r="B369" s="164" t="s">
        <v>56</v>
      </c>
      <c r="C369" s="163" t="s">
        <v>250</v>
      </c>
      <c r="D369" s="163"/>
      <c r="E369" s="162">
        <v>200000</v>
      </c>
      <c r="F369" s="162">
        <v>0</v>
      </c>
      <c r="G369" s="161">
        <v>0</v>
      </c>
    </row>
    <row r="370" spans="2:7" x14ac:dyDescent="0.3">
      <c r="B370" s="164" t="s">
        <v>20</v>
      </c>
      <c r="C370" s="163" t="s">
        <v>250</v>
      </c>
      <c r="D370" s="163" t="s">
        <v>21</v>
      </c>
      <c r="E370" s="162">
        <v>200000</v>
      </c>
      <c r="F370" s="162">
        <v>0</v>
      </c>
      <c r="G370" s="161">
        <v>0</v>
      </c>
    </row>
    <row r="371" spans="2:7" ht="20.399999999999999" x14ac:dyDescent="0.3">
      <c r="B371" s="164" t="s">
        <v>251</v>
      </c>
      <c r="C371" s="163" t="s">
        <v>252</v>
      </c>
      <c r="D371" s="163"/>
      <c r="E371" s="162">
        <v>1506868.08</v>
      </c>
      <c r="F371" s="162">
        <v>1503412.08</v>
      </c>
      <c r="G371" s="161">
        <v>99.770650128842064</v>
      </c>
    </row>
    <row r="372" spans="2:7" ht="20.399999999999999" x14ac:dyDescent="0.3">
      <c r="B372" s="164" t="s">
        <v>253</v>
      </c>
      <c r="C372" s="163" t="s">
        <v>254</v>
      </c>
      <c r="D372" s="163"/>
      <c r="E372" s="162">
        <v>1506868.08</v>
      </c>
      <c r="F372" s="162">
        <v>1503412.08</v>
      </c>
      <c r="G372" s="161">
        <v>99.770650128842064</v>
      </c>
    </row>
    <row r="373" spans="2:7" ht="20.399999999999999" x14ac:dyDescent="0.3">
      <c r="B373" s="164" t="s">
        <v>56</v>
      </c>
      <c r="C373" s="163" t="s">
        <v>255</v>
      </c>
      <c r="D373" s="163"/>
      <c r="E373" s="162">
        <v>1506868.08</v>
      </c>
      <c r="F373" s="162">
        <v>1503412.08</v>
      </c>
      <c r="G373" s="161">
        <v>99.770650128842064</v>
      </c>
    </row>
    <row r="374" spans="2:7" x14ac:dyDescent="0.3">
      <c r="B374" s="164" t="s">
        <v>20</v>
      </c>
      <c r="C374" s="163" t="s">
        <v>255</v>
      </c>
      <c r="D374" s="163" t="s">
        <v>21</v>
      </c>
      <c r="E374" s="162">
        <v>1506868.08</v>
      </c>
      <c r="F374" s="162">
        <v>1503412.08</v>
      </c>
      <c r="G374" s="161">
        <v>99.770650128842064</v>
      </c>
    </row>
    <row r="375" spans="2:7" x14ac:dyDescent="0.3">
      <c r="B375" s="164" t="s">
        <v>262</v>
      </c>
      <c r="C375" s="163" t="s">
        <v>263</v>
      </c>
      <c r="D375" s="163"/>
      <c r="E375" s="162">
        <v>3841000</v>
      </c>
      <c r="F375" s="162">
        <v>2923733.05</v>
      </c>
      <c r="G375" s="161">
        <v>76.11905883884404</v>
      </c>
    </row>
    <row r="376" spans="2:7" ht="20.399999999999999" x14ac:dyDescent="0.3">
      <c r="B376" s="164" t="s">
        <v>264</v>
      </c>
      <c r="C376" s="163" t="s">
        <v>265</v>
      </c>
      <c r="D376" s="163"/>
      <c r="E376" s="162">
        <v>3841000</v>
      </c>
      <c r="F376" s="162">
        <v>2923733.05</v>
      </c>
      <c r="G376" s="161">
        <v>76.11905883884404</v>
      </c>
    </row>
    <row r="377" spans="2:7" ht="20.399999999999999" x14ac:dyDescent="0.3">
      <c r="B377" s="164" t="s">
        <v>56</v>
      </c>
      <c r="C377" s="163" t="s">
        <v>266</v>
      </c>
      <c r="D377" s="163"/>
      <c r="E377" s="162">
        <v>3841000</v>
      </c>
      <c r="F377" s="162">
        <v>2923733.05</v>
      </c>
      <c r="G377" s="161">
        <v>76.11905883884404</v>
      </c>
    </row>
    <row r="378" spans="2:7" x14ac:dyDescent="0.3">
      <c r="B378" s="164" t="s">
        <v>20</v>
      </c>
      <c r="C378" s="163" t="s">
        <v>266</v>
      </c>
      <c r="D378" s="163" t="s">
        <v>21</v>
      </c>
      <c r="E378" s="162">
        <v>3841000</v>
      </c>
      <c r="F378" s="162">
        <v>2923733.05</v>
      </c>
      <c r="G378" s="161">
        <v>76.11905883884404</v>
      </c>
    </row>
    <row r="379" spans="2:7" x14ac:dyDescent="0.3">
      <c r="B379" s="164" t="s">
        <v>214</v>
      </c>
      <c r="C379" s="163" t="s">
        <v>215</v>
      </c>
      <c r="D379" s="163"/>
      <c r="E379" s="162">
        <v>915000</v>
      </c>
      <c r="F379" s="162">
        <v>555903.93999999994</v>
      </c>
      <c r="G379" s="161">
        <v>60.754528961748633</v>
      </c>
    </row>
    <row r="380" spans="2:7" ht="20.399999999999999" x14ac:dyDescent="0.3">
      <c r="B380" s="164" t="s">
        <v>216</v>
      </c>
      <c r="C380" s="163" t="s">
        <v>217</v>
      </c>
      <c r="D380" s="163"/>
      <c r="E380" s="162">
        <v>83000</v>
      </c>
      <c r="F380" s="162">
        <v>31800</v>
      </c>
      <c r="G380" s="161">
        <v>38.313253012048193</v>
      </c>
    </row>
    <row r="381" spans="2:7" ht="20.399999999999999" x14ac:dyDescent="0.3">
      <c r="B381" s="164" t="s">
        <v>56</v>
      </c>
      <c r="C381" s="163" t="s">
        <v>218</v>
      </c>
      <c r="D381" s="163"/>
      <c r="E381" s="162">
        <v>83000</v>
      </c>
      <c r="F381" s="162">
        <v>31800</v>
      </c>
      <c r="G381" s="161">
        <v>38.313253012048193</v>
      </c>
    </row>
    <row r="382" spans="2:7" x14ac:dyDescent="0.3">
      <c r="B382" s="164" t="s">
        <v>20</v>
      </c>
      <c r="C382" s="163" t="s">
        <v>218</v>
      </c>
      <c r="D382" s="163" t="s">
        <v>21</v>
      </c>
      <c r="E382" s="162">
        <v>83000</v>
      </c>
      <c r="F382" s="162">
        <v>31800</v>
      </c>
      <c r="G382" s="161">
        <v>38.313253012048193</v>
      </c>
    </row>
    <row r="383" spans="2:7" ht="30.6" x14ac:dyDescent="0.3">
      <c r="B383" s="164" t="s">
        <v>219</v>
      </c>
      <c r="C383" s="163" t="s">
        <v>220</v>
      </c>
      <c r="D383" s="163"/>
      <c r="E383" s="162">
        <v>62000</v>
      </c>
      <c r="F383" s="162">
        <v>52139.94</v>
      </c>
      <c r="G383" s="161">
        <v>84.096677419354833</v>
      </c>
    </row>
    <row r="384" spans="2:7" ht="20.399999999999999" x14ac:dyDescent="0.3">
      <c r="B384" s="164" t="s">
        <v>56</v>
      </c>
      <c r="C384" s="163" t="s">
        <v>221</v>
      </c>
      <c r="D384" s="163"/>
      <c r="E384" s="162">
        <v>62000</v>
      </c>
      <c r="F384" s="162">
        <v>52139.94</v>
      </c>
      <c r="G384" s="161">
        <v>84.096677419354833</v>
      </c>
    </row>
    <row r="385" spans="2:7" x14ac:dyDescent="0.3">
      <c r="B385" s="164" t="s">
        <v>20</v>
      </c>
      <c r="C385" s="163" t="s">
        <v>221</v>
      </c>
      <c r="D385" s="163" t="s">
        <v>21</v>
      </c>
      <c r="E385" s="162">
        <v>62000</v>
      </c>
      <c r="F385" s="162">
        <v>52139.94</v>
      </c>
      <c r="G385" s="161">
        <v>84.096677419354833</v>
      </c>
    </row>
    <row r="386" spans="2:7" ht="20.399999999999999" x14ac:dyDescent="0.3">
      <c r="B386" s="164" t="s">
        <v>222</v>
      </c>
      <c r="C386" s="163" t="s">
        <v>223</v>
      </c>
      <c r="D386" s="163"/>
      <c r="E386" s="162">
        <v>770000</v>
      </c>
      <c r="F386" s="162">
        <v>471964</v>
      </c>
      <c r="G386" s="161">
        <v>61.294025974025978</v>
      </c>
    </row>
    <row r="387" spans="2:7" ht="20.399999999999999" x14ac:dyDescent="0.3">
      <c r="B387" s="164" t="s">
        <v>56</v>
      </c>
      <c r="C387" s="163" t="s">
        <v>224</v>
      </c>
      <c r="D387" s="163"/>
      <c r="E387" s="162">
        <v>770000</v>
      </c>
      <c r="F387" s="162">
        <v>471964</v>
      </c>
      <c r="G387" s="161">
        <v>61.294025974025978</v>
      </c>
    </row>
    <row r="388" spans="2:7" x14ac:dyDescent="0.3">
      <c r="B388" s="164" t="s">
        <v>20</v>
      </c>
      <c r="C388" s="163" t="s">
        <v>224</v>
      </c>
      <c r="D388" s="163" t="s">
        <v>21</v>
      </c>
      <c r="E388" s="162">
        <v>770000</v>
      </c>
      <c r="F388" s="162">
        <v>471964</v>
      </c>
      <c r="G388" s="161">
        <v>61.294025974025978</v>
      </c>
    </row>
    <row r="389" spans="2:7" x14ac:dyDescent="0.3">
      <c r="B389" s="164" t="s">
        <v>143</v>
      </c>
      <c r="C389" s="163" t="s">
        <v>144</v>
      </c>
      <c r="D389" s="163"/>
      <c r="E389" s="162">
        <v>317039413.55000001</v>
      </c>
      <c r="F389" s="162">
        <v>200815128.5</v>
      </c>
      <c r="G389" s="161">
        <v>63.340745635188867</v>
      </c>
    </row>
    <row r="390" spans="2:7" ht="20.399999999999999" x14ac:dyDescent="0.3">
      <c r="B390" s="164" t="s">
        <v>145</v>
      </c>
      <c r="C390" s="163" t="s">
        <v>146</v>
      </c>
      <c r="D390" s="163"/>
      <c r="E390" s="162">
        <v>2785000</v>
      </c>
      <c r="F390" s="162">
        <v>1284713.5900000001</v>
      </c>
      <c r="G390" s="161">
        <v>46.129751885098749</v>
      </c>
    </row>
    <row r="391" spans="2:7" ht="20.399999999999999" x14ac:dyDescent="0.3">
      <c r="B391" s="164" t="s">
        <v>147</v>
      </c>
      <c r="C391" s="163" t="s">
        <v>148</v>
      </c>
      <c r="D391" s="163"/>
      <c r="E391" s="162">
        <v>2785000</v>
      </c>
      <c r="F391" s="162">
        <v>1284713.5900000001</v>
      </c>
      <c r="G391" s="161">
        <v>46.129751885098749</v>
      </c>
    </row>
    <row r="392" spans="2:7" ht="20.399999999999999" x14ac:dyDescent="0.3">
      <c r="B392" s="164" t="s">
        <v>638</v>
      </c>
      <c r="C392" s="163" t="s">
        <v>639</v>
      </c>
      <c r="D392" s="163"/>
      <c r="E392" s="162">
        <v>1500000</v>
      </c>
      <c r="F392" s="162">
        <v>0</v>
      </c>
      <c r="G392" s="161">
        <v>0</v>
      </c>
    </row>
    <row r="393" spans="2:7" x14ac:dyDescent="0.3">
      <c r="B393" s="164" t="s">
        <v>20</v>
      </c>
      <c r="C393" s="163" t="s">
        <v>639</v>
      </c>
      <c r="D393" s="163" t="s">
        <v>21</v>
      </c>
      <c r="E393" s="162">
        <v>1500000</v>
      </c>
      <c r="F393" s="162">
        <v>0</v>
      </c>
      <c r="G393" s="161">
        <v>0</v>
      </c>
    </row>
    <row r="394" spans="2:7" ht="20.399999999999999" x14ac:dyDescent="0.3">
      <c r="B394" s="164" t="s">
        <v>149</v>
      </c>
      <c r="C394" s="163" t="s">
        <v>150</v>
      </c>
      <c r="D394" s="163"/>
      <c r="E394" s="162">
        <v>1285000</v>
      </c>
      <c r="F394" s="162">
        <v>1284713.5900000001</v>
      </c>
      <c r="G394" s="161">
        <v>99.977711284046705</v>
      </c>
    </row>
    <row r="395" spans="2:7" x14ac:dyDescent="0.3">
      <c r="B395" s="164" t="s">
        <v>20</v>
      </c>
      <c r="C395" s="163" t="s">
        <v>150</v>
      </c>
      <c r="D395" s="163" t="s">
        <v>21</v>
      </c>
      <c r="E395" s="162">
        <v>1285000</v>
      </c>
      <c r="F395" s="162">
        <v>1284713.5900000001</v>
      </c>
      <c r="G395" s="161">
        <v>99.977711284046705</v>
      </c>
    </row>
    <row r="396" spans="2:7" ht="20.399999999999999" x14ac:dyDescent="0.3">
      <c r="B396" s="164" t="s">
        <v>364</v>
      </c>
      <c r="C396" s="163" t="s">
        <v>365</v>
      </c>
      <c r="D396" s="163"/>
      <c r="E396" s="162">
        <v>277300732.86000001</v>
      </c>
      <c r="F396" s="162">
        <v>162581664.71000001</v>
      </c>
      <c r="G396" s="161">
        <v>58.630088364058572</v>
      </c>
    </row>
    <row r="397" spans="2:7" ht="30.6" x14ac:dyDescent="0.3">
      <c r="B397" s="164" t="s">
        <v>366</v>
      </c>
      <c r="C397" s="163" t="s">
        <v>367</v>
      </c>
      <c r="D397" s="163"/>
      <c r="E397" s="162">
        <v>277300732.86000001</v>
      </c>
      <c r="F397" s="162">
        <v>162581664.71000001</v>
      </c>
      <c r="G397" s="161">
        <v>58.630088364058572</v>
      </c>
    </row>
    <row r="398" spans="2:7" ht="20.399999999999999" x14ac:dyDescent="0.3">
      <c r="B398" s="164" t="s">
        <v>56</v>
      </c>
      <c r="C398" s="163" t="s">
        <v>368</v>
      </c>
      <c r="D398" s="163"/>
      <c r="E398" s="162">
        <v>2396000</v>
      </c>
      <c r="F398" s="162">
        <v>600333.32999999996</v>
      </c>
      <c r="G398" s="161">
        <v>25.055648163606008</v>
      </c>
    </row>
    <row r="399" spans="2:7" x14ac:dyDescent="0.3">
      <c r="B399" s="164" t="s">
        <v>20</v>
      </c>
      <c r="C399" s="163" t="s">
        <v>368</v>
      </c>
      <c r="D399" s="163" t="s">
        <v>21</v>
      </c>
      <c r="E399" s="162">
        <v>2396000</v>
      </c>
      <c r="F399" s="162">
        <v>600333.32999999996</v>
      </c>
      <c r="G399" s="161">
        <v>25.055648163606008</v>
      </c>
    </row>
    <row r="400" spans="2:7" x14ac:dyDescent="0.3">
      <c r="B400" s="164" t="s">
        <v>369</v>
      </c>
      <c r="C400" s="163" t="s">
        <v>370</v>
      </c>
      <c r="D400" s="163"/>
      <c r="E400" s="162">
        <v>274904732.86000001</v>
      </c>
      <c r="F400" s="162">
        <v>161981331.38</v>
      </c>
      <c r="G400" s="161">
        <v>58.922714678212465</v>
      </c>
    </row>
    <row r="401" spans="2:7" x14ac:dyDescent="0.3">
      <c r="B401" s="164" t="s">
        <v>371</v>
      </c>
      <c r="C401" s="163" t="s">
        <v>370</v>
      </c>
      <c r="D401" s="163" t="s">
        <v>372</v>
      </c>
      <c r="E401" s="162">
        <v>274904732.86000001</v>
      </c>
      <c r="F401" s="162">
        <v>161981331.38</v>
      </c>
      <c r="G401" s="161">
        <v>58.922714678212465</v>
      </c>
    </row>
    <row r="402" spans="2:7" x14ac:dyDescent="0.3">
      <c r="B402" s="164" t="s">
        <v>831</v>
      </c>
      <c r="C402" s="163" t="s">
        <v>832</v>
      </c>
      <c r="D402" s="163"/>
      <c r="E402" s="162">
        <v>8489680.6899999995</v>
      </c>
      <c r="F402" s="162">
        <v>8488956</v>
      </c>
      <c r="G402" s="161">
        <v>99.99146387212356</v>
      </c>
    </row>
    <row r="403" spans="2:7" ht="30.6" x14ac:dyDescent="0.3">
      <c r="B403" s="164" t="s">
        <v>833</v>
      </c>
      <c r="C403" s="163" t="s">
        <v>834</v>
      </c>
      <c r="D403" s="163"/>
      <c r="E403" s="162">
        <v>8489680.6899999995</v>
      </c>
      <c r="F403" s="162">
        <v>8488956</v>
      </c>
      <c r="G403" s="161">
        <v>99.99146387212356</v>
      </c>
    </row>
    <row r="404" spans="2:7" x14ac:dyDescent="0.3">
      <c r="B404" s="164" t="s">
        <v>835</v>
      </c>
      <c r="C404" s="163" t="s">
        <v>836</v>
      </c>
      <c r="D404" s="163"/>
      <c r="E404" s="162">
        <v>8489680.6899999995</v>
      </c>
      <c r="F404" s="162">
        <v>8488956</v>
      </c>
      <c r="G404" s="161">
        <v>99.99146387212356</v>
      </c>
    </row>
    <row r="405" spans="2:7" x14ac:dyDescent="0.3">
      <c r="B405" s="164" t="s">
        <v>166</v>
      </c>
      <c r="C405" s="163" t="s">
        <v>836</v>
      </c>
      <c r="D405" s="163" t="s">
        <v>167</v>
      </c>
      <c r="E405" s="162">
        <v>8489680.6899999995</v>
      </c>
      <c r="F405" s="162">
        <v>8488956</v>
      </c>
      <c r="G405" s="161">
        <v>99.99146387212356</v>
      </c>
    </row>
    <row r="406" spans="2:7" ht="20.399999999999999" x14ac:dyDescent="0.3">
      <c r="B406" s="164" t="s">
        <v>819</v>
      </c>
      <c r="C406" s="163" t="s">
        <v>820</v>
      </c>
      <c r="D406" s="163"/>
      <c r="E406" s="162">
        <v>1102000</v>
      </c>
      <c r="F406" s="162">
        <v>1098720</v>
      </c>
      <c r="G406" s="161">
        <v>99.702359346642467</v>
      </c>
    </row>
    <row r="407" spans="2:7" ht="40.799999999999997" x14ac:dyDescent="0.3">
      <c r="B407" s="164" t="s">
        <v>821</v>
      </c>
      <c r="C407" s="163" t="s">
        <v>822</v>
      </c>
      <c r="D407" s="163"/>
      <c r="E407" s="162">
        <v>1102000</v>
      </c>
      <c r="F407" s="162">
        <v>1098720</v>
      </c>
      <c r="G407" s="161">
        <v>99.702359346642467</v>
      </c>
    </row>
    <row r="408" spans="2:7" ht="30.6" x14ac:dyDescent="0.3">
      <c r="B408" s="164" t="s">
        <v>823</v>
      </c>
      <c r="C408" s="163" t="s">
        <v>824</v>
      </c>
      <c r="D408" s="163"/>
      <c r="E408" s="162">
        <v>1102000</v>
      </c>
      <c r="F408" s="162">
        <v>1098720</v>
      </c>
      <c r="G408" s="161">
        <v>99.702359346642467</v>
      </c>
    </row>
    <row r="409" spans="2:7" x14ac:dyDescent="0.3">
      <c r="B409" s="164" t="s">
        <v>166</v>
      </c>
      <c r="C409" s="163" t="s">
        <v>824</v>
      </c>
      <c r="D409" s="163" t="s">
        <v>167</v>
      </c>
      <c r="E409" s="162">
        <v>1102000</v>
      </c>
      <c r="F409" s="162">
        <v>1098720</v>
      </c>
      <c r="G409" s="161">
        <v>99.702359346642467</v>
      </c>
    </row>
    <row r="410" spans="2:7" ht="20.399999999999999" x14ac:dyDescent="0.3">
      <c r="B410" s="164" t="s">
        <v>837</v>
      </c>
      <c r="C410" s="163" t="s">
        <v>838</v>
      </c>
      <c r="D410" s="163"/>
      <c r="E410" s="162">
        <v>27362000</v>
      </c>
      <c r="F410" s="162">
        <v>27361074.199999999</v>
      </c>
      <c r="G410" s="161">
        <v>99.99661647540384</v>
      </c>
    </row>
    <row r="411" spans="2:7" ht="30.6" x14ac:dyDescent="0.3">
      <c r="B411" s="164" t="s">
        <v>839</v>
      </c>
      <c r="C411" s="163" t="s">
        <v>840</v>
      </c>
      <c r="D411" s="163"/>
      <c r="E411" s="162">
        <v>27362000</v>
      </c>
      <c r="F411" s="162">
        <v>27361074.199999999</v>
      </c>
      <c r="G411" s="161">
        <v>99.99661647540384</v>
      </c>
    </row>
    <row r="412" spans="2:7" ht="20.399999999999999" x14ac:dyDescent="0.3">
      <c r="B412" s="164" t="s">
        <v>841</v>
      </c>
      <c r="C412" s="163" t="s">
        <v>842</v>
      </c>
      <c r="D412" s="163"/>
      <c r="E412" s="162">
        <v>27362000</v>
      </c>
      <c r="F412" s="162">
        <v>27361074.199999999</v>
      </c>
      <c r="G412" s="161">
        <v>99.99661647540384</v>
      </c>
    </row>
    <row r="413" spans="2:7" x14ac:dyDescent="0.3">
      <c r="B413" s="164" t="s">
        <v>371</v>
      </c>
      <c r="C413" s="163" t="s">
        <v>842</v>
      </c>
      <c r="D413" s="163" t="s">
        <v>372</v>
      </c>
      <c r="E413" s="162">
        <v>27362000</v>
      </c>
      <c r="F413" s="162">
        <v>27361074.199999999</v>
      </c>
      <c r="G413" s="161">
        <v>99.99661647540384</v>
      </c>
    </row>
    <row r="414" spans="2:7" x14ac:dyDescent="0.3">
      <c r="B414" s="164" t="s">
        <v>151</v>
      </c>
      <c r="C414" s="163" t="s">
        <v>152</v>
      </c>
      <c r="D414" s="163"/>
      <c r="E414" s="162">
        <v>61714901.799999997</v>
      </c>
      <c r="F414" s="162">
        <v>53549622.219999999</v>
      </c>
      <c r="G414" s="161">
        <v>86.769354982591906</v>
      </c>
    </row>
    <row r="415" spans="2:7" x14ac:dyDescent="0.3">
      <c r="B415" s="164" t="s">
        <v>153</v>
      </c>
      <c r="C415" s="163" t="s">
        <v>154</v>
      </c>
      <c r="D415" s="163"/>
      <c r="E415" s="162">
        <v>1600000</v>
      </c>
      <c r="F415" s="162">
        <v>1600000</v>
      </c>
      <c r="G415" s="161">
        <v>100</v>
      </c>
    </row>
    <row r="416" spans="2:7" ht="20.399999999999999" x14ac:dyDescent="0.3">
      <c r="B416" s="164" t="s">
        <v>353</v>
      </c>
      <c r="C416" s="163" t="s">
        <v>354</v>
      </c>
      <c r="D416" s="163"/>
      <c r="E416" s="162">
        <v>1400000</v>
      </c>
      <c r="F416" s="162">
        <v>1400000</v>
      </c>
      <c r="G416" s="161">
        <v>100</v>
      </c>
    </row>
    <row r="417" spans="2:7" ht="30.6" x14ac:dyDescent="0.3">
      <c r="B417" s="164" t="s">
        <v>355</v>
      </c>
      <c r="C417" s="163" t="s">
        <v>356</v>
      </c>
      <c r="D417" s="163"/>
      <c r="E417" s="162">
        <v>1400000</v>
      </c>
      <c r="F417" s="162">
        <v>1400000</v>
      </c>
      <c r="G417" s="161">
        <v>100</v>
      </c>
    </row>
    <row r="418" spans="2:7" x14ac:dyDescent="0.3">
      <c r="B418" s="164" t="s">
        <v>22</v>
      </c>
      <c r="C418" s="163" t="s">
        <v>356</v>
      </c>
      <c r="D418" s="163" t="s">
        <v>23</v>
      </c>
      <c r="E418" s="162">
        <v>1400000</v>
      </c>
      <c r="F418" s="162">
        <v>1400000</v>
      </c>
      <c r="G418" s="161">
        <v>100</v>
      </c>
    </row>
    <row r="419" spans="2:7" ht="40.799999999999997" x14ac:dyDescent="0.3">
      <c r="B419" s="164" t="s">
        <v>155</v>
      </c>
      <c r="C419" s="163" t="s">
        <v>156</v>
      </c>
      <c r="D419" s="163"/>
      <c r="E419" s="162">
        <v>200000</v>
      </c>
      <c r="F419" s="162">
        <v>200000</v>
      </c>
      <c r="G419" s="161">
        <v>100</v>
      </c>
    </row>
    <row r="420" spans="2:7" ht="20.399999999999999" x14ac:dyDescent="0.3">
      <c r="B420" s="164" t="s">
        <v>157</v>
      </c>
      <c r="C420" s="163" t="s">
        <v>158</v>
      </c>
      <c r="D420" s="163"/>
      <c r="E420" s="162">
        <v>200000</v>
      </c>
      <c r="F420" s="162">
        <v>200000</v>
      </c>
      <c r="G420" s="161">
        <v>100</v>
      </c>
    </row>
    <row r="421" spans="2:7" ht="20.399999999999999" x14ac:dyDescent="0.3">
      <c r="B421" s="164" t="s">
        <v>159</v>
      </c>
      <c r="C421" s="163" t="s">
        <v>158</v>
      </c>
      <c r="D421" s="163" t="s">
        <v>160</v>
      </c>
      <c r="E421" s="162">
        <v>200000</v>
      </c>
      <c r="F421" s="162">
        <v>200000</v>
      </c>
      <c r="G421" s="161">
        <v>100</v>
      </c>
    </row>
    <row r="422" spans="2:7" x14ac:dyDescent="0.3">
      <c r="B422" s="164" t="s">
        <v>161</v>
      </c>
      <c r="C422" s="163" t="s">
        <v>162</v>
      </c>
      <c r="D422" s="163"/>
      <c r="E422" s="162">
        <v>2918001.8</v>
      </c>
      <c r="F422" s="162">
        <v>2391739.0099999998</v>
      </c>
      <c r="G422" s="161">
        <v>81.964960062738825</v>
      </c>
    </row>
    <row r="423" spans="2:7" x14ac:dyDescent="0.3">
      <c r="B423" s="164" t="s">
        <v>163</v>
      </c>
      <c r="C423" s="163" t="s">
        <v>164</v>
      </c>
      <c r="D423" s="163"/>
      <c r="E423" s="162">
        <v>1561801.8</v>
      </c>
      <c r="F423" s="162">
        <v>1414606.01</v>
      </c>
      <c r="G423" s="161">
        <v>90.575258012892547</v>
      </c>
    </row>
    <row r="424" spans="2:7" ht="20.399999999999999" x14ac:dyDescent="0.3">
      <c r="B424" s="164" t="s">
        <v>56</v>
      </c>
      <c r="C424" s="163" t="s">
        <v>165</v>
      </c>
      <c r="D424" s="163"/>
      <c r="E424" s="162">
        <v>1561801.8</v>
      </c>
      <c r="F424" s="162">
        <v>1414606.01</v>
      </c>
      <c r="G424" s="161">
        <v>90.575258012892547</v>
      </c>
    </row>
    <row r="425" spans="2:7" x14ac:dyDescent="0.3">
      <c r="B425" s="164" t="s">
        <v>20</v>
      </c>
      <c r="C425" s="163" t="s">
        <v>165</v>
      </c>
      <c r="D425" s="163" t="s">
        <v>21</v>
      </c>
      <c r="E425" s="162">
        <v>1491801.8</v>
      </c>
      <c r="F425" s="162">
        <v>1369106.01</v>
      </c>
      <c r="G425" s="161">
        <v>91.77532900147996</v>
      </c>
    </row>
    <row r="426" spans="2:7" x14ac:dyDescent="0.3">
      <c r="B426" s="164" t="s">
        <v>166</v>
      </c>
      <c r="C426" s="163" t="s">
        <v>165</v>
      </c>
      <c r="D426" s="163" t="s">
        <v>167</v>
      </c>
      <c r="E426" s="162">
        <v>70000</v>
      </c>
      <c r="F426" s="162">
        <v>45500</v>
      </c>
      <c r="G426" s="161">
        <v>65</v>
      </c>
    </row>
    <row r="427" spans="2:7" ht="20.399999999999999" x14ac:dyDescent="0.3">
      <c r="B427" s="164" t="s">
        <v>168</v>
      </c>
      <c r="C427" s="163" t="s">
        <v>169</v>
      </c>
      <c r="D427" s="163"/>
      <c r="E427" s="162">
        <v>1356200</v>
      </c>
      <c r="F427" s="162">
        <v>977133</v>
      </c>
      <c r="G427" s="161">
        <v>72.04932900752101</v>
      </c>
    </row>
    <row r="428" spans="2:7" ht="20.399999999999999" x14ac:dyDescent="0.3">
      <c r="B428" s="164" t="s">
        <v>56</v>
      </c>
      <c r="C428" s="163" t="s">
        <v>170</v>
      </c>
      <c r="D428" s="163"/>
      <c r="E428" s="162">
        <v>1356200</v>
      </c>
      <c r="F428" s="162">
        <v>977133</v>
      </c>
      <c r="G428" s="161">
        <v>72.04932900752101</v>
      </c>
    </row>
    <row r="429" spans="2:7" x14ac:dyDescent="0.3">
      <c r="B429" s="164" t="s">
        <v>20</v>
      </c>
      <c r="C429" s="163" t="s">
        <v>170</v>
      </c>
      <c r="D429" s="163" t="s">
        <v>21</v>
      </c>
      <c r="E429" s="162">
        <v>764020</v>
      </c>
      <c r="F429" s="162">
        <v>384953</v>
      </c>
      <c r="G429" s="161">
        <v>50.385199340331411</v>
      </c>
    </row>
    <row r="430" spans="2:7" x14ac:dyDescent="0.3">
      <c r="B430" s="164" t="s">
        <v>166</v>
      </c>
      <c r="C430" s="163" t="s">
        <v>170</v>
      </c>
      <c r="D430" s="163" t="s">
        <v>167</v>
      </c>
      <c r="E430" s="162">
        <v>135000</v>
      </c>
      <c r="F430" s="162">
        <v>135000</v>
      </c>
      <c r="G430" s="161">
        <v>100</v>
      </c>
    </row>
    <row r="431" spans="2:7" ht="20.399999999999999" x14ac:dyDescent="0.3">
      <c r="B431" s="164" t="s">
        <v>159</v>
      </c>
      <c r="C431" s="163" t="s">
        <v>170</v>
      </c>
      <c r="D431" s="163" t="s">
        <v>160</v>
      </c>
      <c r="E431" s="162">
        <v>457180</v>
      </c>
      <c r="F431" s="162">
        <v>457180</v>
      </c>
      <c r="G431" s="161">
        <v>100</v>
      </c>
    </row>
    <row r="432" spans="2:7" x14ac:dyDescent="0.3">
      <c r="B432" s="164" t="s">
        <v>292</v>
      </c>
      <c r="C432" s="163" t="s">
        <v>293</v>
      </c>
      <c r="D432" s="163"/>
      <c r="E432" s="162">
        <v>2293000</v>
      </c>
      <c r="F432" s="162">
        <v>1991833.31</v>
      </c>
      <c r="G432" s="161">
        <v>86.865822503270834</v>
      </c>
    </row>
    <row r="433" spans="2:7" x14ac:dyDescent="0.3">
      <c r="B433" s="164" t="s">
        <v>294</v>
      </c>
      <c r="C433" s="163" t="s">
        <v>295</v>
      </c>
      <c r="D433" s="163"/>
      <c r="E433" s="162">
        <v>1993000</v>
      </c>
      <c r="F433" s="162">
        <v>1991833.31</v>
      </c>
      <c r="G433" s="161">
        <v>99.941460612142492</v>
      </c>
    </row>
    <row r="434" spans="2:7" ht="30.6" x14ac:dyDescent="0.3">
      <c r="B434" s="164" t="s">
        <v>296</v>
      </c>
      <c r="C434" s="163" t="s">
        <v>297</v>
      </c>
      <c r="D434" s="163"/>
      <c r="E434" s="162">
        <v>1993000</v>
      </c>
      <c r="F434" s="162">
        <v>1991833.31</v>
      </c>
      <c r="G434" s="161">
        <v>99.941460612142492</v>
      </c>
    </row>
    <row r="435" spans="2:7" x14ac:dyDescent="0.3">
      <c r="B435" s="164" t="s">
        <v>20</v>
      </c>
      <c r="C435" s="163" t="s">
        <v>297</v>
      </c>
      <c r="D435" s="163" t="s">
        <v>21</v>
      </c>
      <c r="E435" s="162">
        <v>1993000</v>
      </c>
      <c r="F435" s="162">
        <v>1991833.31</v>
      </c>
      <c r="G435" s="161">
        <v>99.941460612142492</v>
      </c>
    </row>
    <row r="436" spans="2:7" x14ac:dyDescent="0.3">
      <c r="B436" s="164" t="s">
        <v>357</v>
      </c>
      <c r="C436" s="163" t="s">
        <v>358</v>
      </c>
      <c r="D436" s="163"/>
      <c r="E436" s="162">
        <v>300000</v>
      </c>
      <c r="F436" s="162">
        <v>0</v>
      </c>
      <c r="G436" s="161">
        <v>0</v>
      </c>
    </row>
    <row r="437" spans="2:7" ht="20.399999999999999" x14ac:dyDescent="0.3">
      <c r="B437" s="164" t="s">
        <v>56</v>
      </c>
      <c r="C437" s="163" t="s">
        <v>359</v>
      </c>
      <c r="D437" s="163"/>
      <c r="E437" s="162">
        <v>300000</v>
      </c>
      <c r="F437" s="162">
        <v>0</v>
      </c>
      <c r="G437" s="161">
        <v>0</v>
      </c>
    </row>
    <row r="438" spans="2:7" x14ac:dyDescent="0.3">
      <c r="B438" s="164" t="s">
        <v>22</v>
      </c>
      <c r="C438" s="163" t="s">
        <v>359</v>
      </c>
      <c r="D438" s="163" t="s">
        <v>23</v>
      </c>
      <c r="E438" s="162">
        <v>300000</v>
      </c>
      <c r="F438" s="162">
        <v>0</v>
      </c>
      <c r="G438" s="161">
        <v>0</v>
      </c>
    </row>
    <row r="439" spans="2:7" x14ac:dyDescent="0.3">
      <c r="B439" s="164" t="s">
        <v>446</v>
      </c>
      <c r="C439" s="163" t="s">
        <v>447</v>
      </c>
      <c r="D439" s="163"/>
      <c r="E439" s="162">
        <v>54903900</v>
      </c>
      <c r="F439" s="162">
        <v>47566049.899999999</v>
      </c>
      <c r="G439" s="161">
        <v>86.635102242281519</v>
      </c>
    </row>
    <row r="440" spans="2:7" ht="20.399999999999999" x14ac:dyDescent="0.3">
      <c r="B440" s="164" t="s">
        <v>448</v>
      </c>
      <c r="C440" s="163" t="s">
        <v>449</v>
      </c>
      <c r="D440" s="163"/>
      <c r="E440" s="162">
        <v>34842516.079999998</v>
      </c>
      <c r="F440" s="162">
        <v>32193236.170000002</v>
      </c>
      <c r="G440" s="161">
        <v>92.396416194751467</v>
      </c>
    </row>
    <row r="441" spans="2:7" x14ac:dyDescent="0.3">
      <c r="B441" s="164" t="s">
        <v>131</v>
      </c>
      <c r="C441" s="163" t="s">
        <v>450</v>
      </c>
      <c r="D441" s="163"/>
      <c r="E441" s="162">
        <v>34842516.079999998</v>
      </c>
      <c r="F441" s="162">
        <v>32193236.170000002</v>
      </c>
      <c r="G441" s="161">
        <v>92.396416194751467</v>
      </c>
    </row>
    <row r="442" spans="2:7" ht="30.6" x14ac:dyDescent="0.3">
      <c r="B442" s="164" t="s">
        <v>14</v>
      </c>
      <c r="C442" s="163" t="s">
        <v>450</v>
      </c>
      <c r="D442" s="163" t="s">
        <v>15</v>
      </c>
      <c r="E442" s="162">
        <v>32246500</v>
      </c>
      <c r="F442" s="162">
        <v>30002385.43</v>
      </c>
      <c r="G442" s="161">
        <v>93.040749941854145</v>
      </c>
    </row>
    <row r="443" spans="2:7" x14ac:dyDescent="0.3">
      <c r="B443" s="164" t="s">
        <v>20</v>
      </c>
      <c r="C443" s="163" t="s">
        <v>450</v>
      </c>
      <c r="D443" s="163" t="s">
        <v>21</v>
      </c>
      <c r="E443" s="162">
        <v>1470516.51</v>
      </c>
      <c r="F443" s="162">
        <v>1080966.17</v>
      </c>
      <c r="G443" s="161">
        <v>73.509284843051503</v>
      </c>
    </row>
    <row r="444" spans="2:7" x14ac:dyDescent="0.3">
      <c r="B444" s="164" t="s">
        <v>22</v>
      </c>
      <c r="C444" s="163" t="s">
        <v>450</v>
      </c>
      <c r="D444" s="163" t="s">
        <v>23</v>
      </c>
      <c r="E444" s="162">
        <v>1125499.57</v>
      </c>
      <c r="F444" s="162">
        <v>1109884.57</v>
      </c>
      <c r="G444" s="161">
        <v>98.612616084784463</v>
      </c>
    </row>
    <row r="445" spans="2:7" ht="30.6" x14ac:dyDescent="0.3">
      <c r="B445" s="164" t="s">
        <v>451</v>
      </c>
      <c r="C445" s="163" t="s">
        <v>452</v>
      </c>
      <c r="D445" s="163"/>
      <c r="E445" s="162">
        <v>3881238.23</v>
      </c>
      <c r="F445" s="162">
        <v>2165050</v>
      </c>
      <c r="G445" s="161">
        <v>55.782455796329721</v>
      </c>
    </row>
    <row r="446" spans="2:7" ht="20.399999999999999" x14ac:dyDescent="0.3">
      <c r="B446" s="164" t="s">
        <v>56</v>
      </c>
      <c r="C446" s="163" t="s">
        <v>453</v>
      </c>
      <c r="D446" s="163"/>
      <c r="E446" s="162">
        <v>3881238.23</v>
      </c>
      <c r="F446" s="162">
        <v>2165050</v>
      </c>
      <c r="G446" s="161">
        <v>55.782455796329721</v>
      </c>
    </row>
    <row r="447" spans="2:7" x14ac:dyDescent="0.3">
      <c r="B447" s="164" t="s">
        <v>20</v>
      </c>
      <c r="C447" s="163" t="s">
        <v>453</v>
      </c>
      <c r="D447" s="163" t="s">
        <v>21</v>
      </c>
      <c r="E447" s="162">
        <v>3881238.23</v>
      </c>
      <c r="F447" s="162">
        <v>2165050</v>
      </c>
      <c r="G447" s="161">
        <v>55.782455796329721</v>
      </c>
    </row>
    <row r="448" spans="2:7" x14ac:dyDescent="0.3">
      <c r="B448" s="164" t="s">
        <v>454</v>
      </c>
      <c r="C448" s="163" t="s">
        <v>455</v>
      </c>
      <c r="D448" s="163"/>
      <c r="E448" s="162">
        <v>12893345.689999999</v>
      </c>
      <c r="F448" s="162">
        <v>9920963.7300000004</v>
      </c>
      <c r="G448" s="161">
        <v>76.946387450812239</v>
      </c>
    </row>
    <row r="449" spans="2:7" ht="20.399999999999999" x14ac:dyDescent="0.3">
      <c r="B449" s="164" t="s">
        <v>56</v>
      </c>
      <c r="C449" s="163" t="s">
        <v>456</v>
      </c>
      <c r="D449" s="163"/>
      <c r="E449" s="162">
        <v>12893345.689999999</v>
      </c>
      <c r="F449" s="162">
        <v>9920963.7300000004</v>
      </c>
      <c r="G449" s="161">
        <v>76.946387450812239</v>
      </c>
    </row>
    <row r="450" spans="2:7" x14ac:dyDescent="0.3">
      <c r="B450" s="164" t="s">
        <v>20</v>
      </c>
      <c r="C450" s="163" t="s">
        <v>456</v>
      </c>
      <c r="D450" s="163" t="s">
        <v>21</v>
      </c>
      <c r="E450" s="162">
        <v>12893345.689999999</v>
      </c>
      <c r="F450" s="162">
        <v>9920963.7300000004</v>
      </c>
      <c r="G450" s="161">
        <v>76.946387450812239</v>
      </c>
    </row>
    <row r="451" spans="2:7" x14ac:dyDescent="0.3">
      <c r="B451" s="164" t="s">
        <v>457</v>
      </c>
      <c r="C451" s="163" t="s">
        <v>458</v>
      </c>
      <c r="D451" s="163"/>
      <c r="E451" s="162">
        <v>3286800</v>
      </c>
      <c r="F451" s="162">
        <v>3286800</v>
      </c>
      <c r="G451" s="161">
        <v>100</v>
      </c>
    </row>
    <row r="452" spans="2:7" ht="20.399999999999999" x14ac:dyDescent="0.3">
      <c r="B452" s="164" t="s">
        <v>56</v>
      </c>
      <c r="C452" s="163" t="s">
        <v>459</v>
      </c>
      <c r="D452" s="163"/>
      <c r="E452" s="162">
        <v>3286800</v>
      </c>
      <c r="F452" s="162">
        <v>3286800</v>
      </c>
      <c r="G452" s="161">
        <v>100</v>
      </c>
    </row>
    <row r="453" spans="2:7" x14ac:dyDescent="0.3">
      <c r="B453" s="164" t="s">
        <v>20</v>
      </c>
      <c r="C453" s="163" t="s">
        <v>459</v>
      </c>
      <c r="D453" s="163" t="s">
        <v>21</v>
      </c>
      <c r="E453" s="162">
        <v>3286800</v>
      </c>
      <c r="F453" s="162">
        <v>3286800</v>
      </c>
      <c r="G453" s="161">
        <v>100</v>
      </c>
    </row>
    <row r="454" spans="2:7" ht="20.399999999999999" x14ac:dyDescent="0.3">
      <c r="B454" s="164" t="s">
        <v>36</v>
      </c>
      <c r="C454" s="163" t="s">
        <v>37</v>
      </c>
      <c r="D454" s="163"/>
      <c r="E454" s="162">
        <v>412262639.06999999</v>
      </c>
      <c r="F454" s="162">
        <v>384823349.14999998</v>
      </c>
      <c r="G454" s="161">
        <v>93.344221057261279</v>
      </c>
    </row>
    <row r="455" spans="2:7" ht="20.399999999999999" x14ac:dyDescent="0.3">
      <c r="B455" s="164" t="s">
        <v>38</v>
      </c>
      <c r="C455" s="163" t="s">
        <v>39</v>
      </c>
      <c r="D455" s="163"/>
      <c r="E455" s="162">
        <v>17590000</v>
      </c>
      <c r="F455" s="162">
        <v>17546914.199999999</v>
      </c>
      <c r="G455" s="161">
        <v>99.755055144968736</v>
      </c>
    </row>
    <row r="456" spans="2:7" ht="40.799999999999997" x14ac:dyDescent="0.3">
      <c r="B456" s="164" t="s">
        <v>40</v>
      </c>
      <c r="C456" s="163" t="s">
        <v>41</v>
      </c>
      <c r="D456" s="163"/>
      <c r="E456" s="162">
        <v>16600000</v>
      </c>
      <c r="F456" s="162">
        <v>16598074</v>
      </c>
      <c r="G456" s="161">
        <v>99.988397590361444</v>
      </c>
    </row>
    <row r="457" spans="2:7" ht="40.799999999999997" x14ac:dyDescent="0.3">
      <c r="B457" s="164" t="s">
        <v>42</v>
      </c>
      <c r="C457" s="163" t="s">
        <v>43</v>
      </c>
      <c r="D457" s="163"/>
      <c r="E457" s="162">
        <v>12600000</v>
      </c>
      <c r="F457" s="162">
        <v>12600000</v>
      </c>
      <c r="G457" s="161">
        <v>100</v>
      </c>
    </row>
    <row r="458" spans="2:7" x14ac:dyDescent="0.3">
      <c r="B458" s="164" t="s">
        <v>22</v>
      </c>
      <c r="C458" s="163" t="s">
        <v>43</v>
      </c>
      <c r="D458" s="163" t="s">
        <v>23</v>
      </c>
      <c r="E458" s="162">
        <v>12600000</v>
      </c>
      <c r="F458" s="162">
        <v>12600000</v>
      </c>
      <c r="G458" s="161">
        <v>100</v>
      </c>
    </row>
    <row r="459" spans="2:7" ht="30.6" x14ac:dyDescent="0.3">
      <c r="B459" s="164" t="s">
        <v>44</v>
      </c>
      <c r="C459" s="163" t="s">
        <v>45</v>
      </c>
      <c r="D459" s="163"/>
      <c r="E459" s="162">
        <v>2000000</v>
      </c>
      <c r="F459" s="162">
        <v>2000000</v>
      </c>
      <c r="G459" s="161">
        <v>100</v>
      </c>
    </row>
    <row r="460" spans="2:7" x14ac:dyDescent="0.3">
      <c r="B460" s="164" t="s">
        <v>22</v>
      </c>
      <c r="C460" s="163" t="s">
        <v>45</v>
      </c>
      <c r="D460" s="163" t="s">
        <v>23</v>
      </c>
      <c r="E460" s="162">
        <v>2000000</v>
      </c>
      <c r="F460" s="162">
        <v>2000000</v>
      </c>
      <c r="G460" s="161">
        <v>100</v>
      </c>
    </row>
    <row r="461" spans="2:7" ht="30.6" x14ac:dyDescent="0.3">
      <c r="B461" s="164" t="s">
        <v>46</v>
      </c>
      <c r="C461" s="163" t="s">
        <v>47</v>
      </c>
      <c r="D461" s="163"/>
      <c r="E461" s="162">
        <v>2000000</v>
      </c>
      <c r="F461" s="162">
        <v>1998074</v>
      </c>
      <c r="G461" s="161">
        <v>99.903700000000001</v>
      </c>
    </row>
    <row r="462" spans="2:7" x14ac:dyDescent="0.3">
      <c r="B462" s="164" t="s">
        <v>22</v>
      </c>
      <c r="C462" s="163" t="s">
        <v>47</v>
      </c>
      <c r="D462" s="163" t="s">
        <v>23</v>
      </c>
      <c r="E462" s="162">
        <v>2000000</v>
      </c>
      <c r="F462" s="162">
        <v>1998074</v>
      </c>
      <c r="G462" s="161">
        <v>99.903700000000001</v>
      </c>
    </row>
    <row r="463" spans="2:7" ht="20.399999999999999" x14ac:dyDescent="0.3">
      <c r="B463" s="164" t="s">
        <v>171</v>
      </c>
      <c r="C463" s="163" t="s">
        <v>172</v>
      </c>
      <c r="D463" s="163"/>
      <c r="E463" s="162">
        <v>990000</v>
      </c>
      <c r="F463" s="162">
        <v>948840.2</v>
      </c>
      <c r="G463" s="161">
        <v>95.842444444444439</v>
      </c>
    </row>
    <row r="464" spans="2:7" ht="20.399999999999999" x14ac:dyDescent="0.3">
      <c r="B464" s="164" t="s">
        <v>56</v>
      </c>
      <c r="C464" s="163" t="s">
        <v>173</v>
      </c>
      <c r="D464" s="163"/>
      <c r="E464" s="162">
        <v>990000</v>
      </c>
      <c r="F464" s="162">
        <v>948840.2</v>
      </c>
      <c r="G464" s="161">
        <v>95.842444444444439</v>
      </c>
    </row>
    <row r="465" spans="2:7" x14ac:dyDescent="0.3">
      <c r="B465" s="164" t="s">
        <v>20</v>
      </c>
      <c r="C465" s="163" t="s">
        <v>173</v>
      </c>
      <c r="D465" s="163" t="s">
        <v>21</v>
      </c>
      <c r="E465" s="162">
        <v>990000</v>
      </c>
      <c r="F465" s="162">
        <v>948840.2</v>
      </c>
      <c r="G465" s="161">
        <v>95.842444444444439</v>
      </c>
    </row>
    <row r="466" spans="2:7" x14ac:dyDescent="0.3">
      <c r="B466" s="164" t="s">
        <v>48</v>
      </c>
      <c r="C466" s="163" t="s">
        <v>49</v>
      </c>
      <c r="D466" s="163"/>
      <c r="E466" s="162">
        <v>389505639.06999999</v>
      </c>
      <c r="F466" s="162">
        <v>362460693.22000003</v>
      </c>
      <c r="G466" s="161">
        <v>93.056597097137384</v>
      </c>
    </row>
    <row r="467" spans="2:7" x14ac:dyDescent="0.3">
      <c r="B467" s="164" t="s">
        <v>50</v>
      </c>
      <c r="C467" s="163" t="s">
        <v>51</v>
      </c>
      <c r="D467" s="163"/>
      <c r="E467" s="162">
        <v>372999849.06999999</v>
      </c>
      <c r="F467" s="162">
        <v>346055434.74000001</v>
      </c>
      <c r="G467" s="161">
        <v>92.776293503286809</v>
      </c>
    </row>
    <row r="468" spans="2:7" x14ac:dyDescent="0.3">
      <c r="B468" s="164" t="s">
        <v>131</v>
      </c>
      <c r="C468" s="163" t="s">
        <v>174</v>
      </c>
      <c r="D468" s="163"/>
      <c r="E468" s="162">
        <v>165057000</v>
      </c>
      <c r="F468" s="162">
        <v>142808014.87</v>
      </c>
      <c r="G468" s="161">
        <v>86.520423168965877</v>
      </c>
    </row>
    <row r="469" spans="2:7" ht="30.6" x14ac:dyDescent="0.3">
      <c r="B469" s="164" t="s">
        <v>14</v>
      </c>
      <c r="C469" s="163" t="s">
        <v>174</v>
      </c>
      <c r="D469" s="163" t="s">
        <v>15</v>
      </c>
      <c r="E469" s="162">
        <v>110129132.92</v>
      </c>
      <c r="F469" s="162">
        <v>92389303.049999997</v>
      </c>
      <c r="G469" s="161">
        <v>83.891791935848104</v>
      </c>
    </row>
    <row r="470" spans="2:7" x14ac:dyDescent="0.3">
      <c r="B470" s="164" t="s">
        <v>20</v>
      </c>
      <c r="C470" s="163" t="s">
        <v>174</v>
      </c>
      <c r="D470" s="163" t="s">
        <v>21</v>
      </c>
      <c r="E470" s="162">
        <v>53165879.939999998</v>
      </c>
      <c r="F470" s="162">
        <v>48687392.619999997</v>
      </c>
      <c r="G470" s="161">
        <v>91.576388230470059</v>
      </c>
    </row>
    <row r="471" spans="2:7" x14ac:dyDescent="0.3">
      <c r="B471" s="164" t="s">
        <v>166</v>
      </c>
      <c r="C471" s="163" t="s">
        <v>174</v>
      </c>
      <c r="D471" s="163" t="s">
        <v>167</v>
      </c>
      <c r="E471" s="162">
        <v>7201.68</v>
      </c>
      <c r="F471" s="162">
        <v>7201.68</v>
      </c>
      <c r="G471" s="161">
        <v>100</v>
      </c>
    </row>
    <row r="472" spans="2:7" x14ac:dyDescent="0.3">
      <c r="B472" s="164" t="s">
        <v>22</v>
      </c>
      <c r="C472" s="163" t="s">
        <v>174</v>
      </c>
      <c r="D472" s="163" t="s">
        <v>23</v>
      </c>
      <c r="E472" s="162">
        <v>1754785.46</v>
      </c>
      <c r="F472" s="162">
        <v>1724117.52</v>
      </c>
      <c r="G472" s="161">
        <v>98.252325386831046</v>
      </c>
    </row>
    <row r="473" spans="2:7" x14ac:dyDescent="0.3">
      <c r="B473" s="164" t="s">
        <v>52</v>
      </c>
      <c r="C473" s="163" t="s">
        <v>53</v>
      </c>
      <c r="D473" s="163"/>
      <c r="E473" s="162">
        <v>206481849.06999999</v>
      </c>
      <c r="F473" s="162">
        <v>202084318.37</v>
      </c>
      <c r="G473" s="161">
        <v>97.870257981606329</v>
      </c>
    </row>
    <row r="474" spans="2:7" ht="30.6" x14ac:dyDescent="0.3">
      <c r="B474" s="164" t="s">
        <v>14</v>
      </c>
      <c r="C474" s="163" t="s">
        <v>53</v>
      </c>
      <c r="D474" s="163" t="s">
        <v>15</v>
      </c>
      <c r="E474" s="162">
        <v>193825845.28999999</v>
      </c>
      <c r="F474" s="162">
        <v>191826809.03999999</v>
      </c>
      <c r="G474" s="161">
        <v>98.968643089362487</v>
      </c>
    </row>
    <row r="475" spans="2:7" x14ac:dyDescent="0.3">
      <c r="B475" s="164" t="s">
        <v>20</v>
      </c>
      <c r="C475" s="163" t="s">
        <v>53</v>
      </c>
      <c r="D475" s="163" t="s">
        <v>21</v>
      </c>
      <c r="E475" s="162">
        <v>12455997.369999999</v>
      </c>
      <c r="F475" s="162">
        <v>10236814.92</v>
      </c>
      <c r="G475" s="161">
        <v>82.183823710939023</v>
      </c>
    </row>
    <row r="476" spans="2:7" x14ac:dyDescent="0.3">
      <c r="B476" s="164" t="s">
        <v>22</v>
      </c>
      <c r="C476" s="163" t="s">
        <v>53</v>
      </c>
      <c r="D476" s="163" t="s">
        <v>23</v>
      </c>
      <c r="E476" s="162">
        <v>200006.41</v>
      </c>
      <c r="F476" s="162">
        <v>20694.41</v>
      </c>
      <c r="G476" s="161">
        <v>10.346873382708084</v>
      </c>
    </row>
    <row r="477" spans="2:7" x14ac:dyDescent="0.3">
      <c r="B477" s="164" t="s">
        <v>107</v>
      </c>
      <c r="C477" s="163" t="s">
        <v>108</v>
      </c>
      <c r="D477" s="163"/>
      <c r="E477" s="162">
        <v>610000</v>
      </c>
      <c r="F477" s="162">
        <v>582067.5</v>
      </c>
      <c r="G477" s="161">
        <v>95.420901639344251</v>
      </c>
    </row>
    <row r="478" spans="2:7" x14ac:dyDescent="0.3">
      <c r="B478" s="164" t="s">
        <v>22</v>
      </c>
      <c r="C478" s="163" t="s">
        <v>108</v>
      </c>
      <c r="D478" s="163" t="s">
        <v>23</v>
      </c>
      <c r="E478" s="162">
        <v>610000</v>
      </c>
      <c r="F478" s="162">
        <v>582067.5</v>
      </c>
      <c r="G478" s="161">
        <v>95.420901639344251</v>
      </c>
    </row>
    <row r="479" spans="2:7" x14ac:dyDescent="0.3">
      <c r="B479" s="164" t="s">
        <v>175</v>
      </c>
      <c r="C479" s="163" t="s">
        <v>176</v>
      </c>
      <c r="D479" s="163"/>
      <c r="E479" s="162">
        <v>851000</v>
      </c>
      <c r="F479" s="162">
        <v>581034</v>
      </c>
      <c r="G479" s="161">
        <v>68.276615746180966</v>
      </c>
    </row>
    <row r="480" spans="2:7" ht="30.6" x14ac:dyDescent="0.3">
      <c r="B480" s="164" t="s">
        <v>14</v>
      </c>
      <c r="C480" s="163" t="s">
        <v>176</v>
      </c>
      <c r="D480" s="163" t="s">
        <v>15</v>
      </c>
      <c r="E480" s="162">
        <v>851000</v>
      </c>
      <c r="F480" s="162">
        <v>581034</v>
      </c>
      <c r="G480" s="161">
        <v>68.276615746180966</v>
      </c>
    </row>
    <row r="481" spans="2:7" x14ac:dyDescent="0.3">
      <c r="B481" s="164" t="s">
        <v>809</v>
      </c>
      <c r="C481" s="163" t="s">
        <v>810</v>
      </c>
      <c r="D481" s="163"/>
      <c r="E481" s="162">
        <v>15807000</v>
      </c>
      <c r="F481" s="162">
        <v>15750369.73</v>
      </c>
      <c r="G481" s="161">
        <v>99.641739292718427</v>
      </c>
    </row>
    <row r="482" spans="2:7" ht="20.399999999999999" x14ac:dyDescent="0.3">
      <c r="B482" s="164" t="s">
        <v>811</v>
      </c>
      <c r="C482" s="163" t="s">
        <v>812</v>
      </c>
      <c r="D482" s="163"/>
      <c r="E482" s="162">
        <v>15450000</v>
      </c>
      <c r="F482" s="162">
        <v>15393681.73</v>
      </c>
      <c r="G482" s="161">
        <v>99.635480453074436</v>
      </c>
    </row>
    <row r="483" spans="2:7" x14ac:dyDescent="0.3">
      <c r="B483" s="164" t="s">
        <v>166</v>
      </c>
      <c r="C483" s="163" t="s">
        <v>812</v>
      </c>
      <c r="D483" s="163" t="s">
        <v>167</v>
      </c>
      <c r="E483" s="162">
        <v>15450000</v>
      </c>
      <c r="F483" s="162">
        <v>15393681.73</v>
      </c>
      <c r="G483" s="161">
        <v>99.635480453074436</v>
      </c>
    </row>
    <row r="484" spans="2:7" ht="20.399999999999999" x14ac:dyDescent="0.3">
      <c r="B484" s="164" t="s">
        <v>825</v>
      </c>
      <c r="C484" s="163" t="s">
        <v>826</v>
      </c>
      <c r="D484" s="163"/>
      <c r="E484" s="162">
        <v>357000</v>
      </c>
      <c r="F484" s="162">
        <v>356688</v>
      </c>
      <c r="G484" s="161">
        <v>99.912605042016807</v>
      </c>
    </row>
    <row r="485" spans="2:7" x14ac:dyDescent="0.3">
      <c r="B485" s="164" t="s">
        <v>166</v>
      </c>
      <c r="C485" s="163" t="s">
        <v>826</v>
      </c>
      <c r="D485" s="163" t="s">
        <v>167</v>
      </c>
      <c r="E485" s="162">
        <v>357000</v>
      </c>
      <c r="F485" s="162">
        <v>356688</v>
      </c>
      <c r="G485" s="161">
        <v>99.912605042016807</v>
      </c>
    </row>
    <row r="486" spans="2:7" ht="20.399999999999999" x14ac:dyDescent="0.3">
      <c r="B486" s="164" t="s">
        <v>54</v>
      </c>
      <c r="C486" s="163" t="s">
        <v>55</v>
      </c>
      <c r="D486" s="163"/>
      <c r="E486" s="162">
        <v>698790</v>
      </c>
      <c r="F486" s="162">
        <v>654888.75</v>
      </c>
      <c r="G486" s="161">
        <v>93.717533164470012</v>
      </c>
    </row>
    <row r="487" spans="2:7" ht="20.399999999999999" x14ac:dyDescent="0.3">
      <c r="B487" s="164" t="s">
        <v>56</v>
      </c>
      <c r="C487" s="163" t="s">
        <v>57</v>
      </c>
      <c r="D487" s="163"/>
      <c r="E487" s="162">
        <v>698790</v>
      </c>
      <c r="F487" s="162">
        <v>654888.75</v>
      </c>
      <c r="G487" s="161">
        <v>93.717533164470012</v>
      </c>
    </row>
    <row r="488" spans="2:7" x14ac:dyDescent="0.3">
      <c r="B488" s="164" t="s">
        <v>20</v>
      </c>
      <c r="C488" s="163" t="s">
        <v>57</v>
      </c>
      <c r="D488" s="163" t="s">
        <v>21</v>
      </c>
      <c r="E488" s="162">
        <v>698790</v>
      </c>
      <c r="F488" s="162">
        <v>654888.75</v>
      </c>
      <c r="G488" s="161">
        <v>93.717533164470012</v>
      </c>
    </row>
    <row r="489" spans="2:7" x14ac:dyDescent="0.3">
      <c r="B489" s="164" t="s">
        <v>58</v>
      </c>
      <c r="C489" s="163" t="s">
        <v>59</v>
      </c>
      <c r="D489" s="163"/>
      <c r="E489" s="162">
        <v>5167000</v>
      </c>
      <c r="F489" s="162">
        <v>4815741.7300000004</v>
      </c>
      <c r="G489" s="161">
        <v>93.201891426359595</v>
      </c>
    </row>
    <row r="490" spans="2:7" ht="30.6" x14ac:dyDescent="0.3">
      <c r="B490" s="164" t="s">
        <v>60</v>
      </c>
      <c r="C490" s="163" t="s">
        <v>61</v>
      </c>
      <c r="D490" s="163"/>
      <c r="E490" s="162">
        <v>5167000</v>
      </c>
      <c r="F490" s="162">
        <v>4815741.7300000004</v>
      </c>
      <c r="G490" s="161">
        <v>93.201891426359595</v>
      </c>
    </row>
    <row r="491" spans="2:7" ht="20.399999999999999" x14ac:dyDescent="0.3">
      <c r="B491" s="164" t="s">
        <v>62</v>
      </c>
      <c r="C491" s="163" t="s">
        <v>63</v>
      </c>
      <c r="D491" s="163"/>
      <c r="E491" s="162">
        <v>5167000</v>
      </c>
      <c r="F491" s="162">
        <v>4815741.7300000004</v>
      </c>
      <c r="G491" s="161">
        <v>93.201891426359595</v>
      </c>
    </row>
    <row r="492" spans="2:7" ht="30.6" x14ac:dyDescent="0.3">
      <c r="B492" s="164" t="s">
        <v>14</v>
      </c>
      <c r="C492" s="163" t="s">
        <v>63</v>
      </c>
      <c r="D492" s="163" t="s">
        <v>15</v>
      </c>
      <c r="E492" s="162">
        <v>4655000</v>
      </c>
      <c r="F492" s="162">
        <v>4360280</v>
      </c>
      <c r="G492" s="161">
        <v>93.668743286788398</v>
      </c>
    </row>
    <row r="493" spans="2:7" x14ac:dyDescent="0.3">
      <c r="B493" s="164" t="s">
        <v>20</v>
      </c>
      <c r="C493" s="163" t="s">
        <v>63</v>
      </c>
      <c r="D493" s="163" t="s">
        <v>21</v>
      </c>
      <c r="E493" s="162">
        <v>512000</v>
      </c>
      <c r="F493" s="162">
        <v>455461.73</v>
      </c>
      <c r="G493" s="161">
        <v>88.957369140624991</v>
      </c>
    </row>
    <row r="494" spans="2:7" x14ac:dyDescent="0.3">
      <c r="B494" s="164" t="s">
        <v>64</v>
      </c>
      <c r="C494" s="163" t="s">
        <v>65</v>
      </c>
      <c r="D494" s="163"/>
      <c r="E494" s="162">
        <v>234193305.75</v>
      </c>
      <c r="F494" s="162">
        <v>228561241.74000001</v>
      </c>
      <c r="G494" s="161">
        <v>97.595121691474745</v>
      </c>
    </row>
    <row r="495" spans="2:7" x14ac:dyDescent="0.3">
      <c r="B495" s="164" t="s">
        <v>66</v>
      </c>
      <c r="C495" s="163" t="s">
        <v>67</v>
      </c>
      <c r="D495" s="163"/>
      <c r="E495" s="162">
        <v>117970705.75</v>
      </c>
      <c r="F495" s="162">
        <v>112755775.95</v>
      </c>
      <c r="G495" s="161">
        <v>95.579470541567062</v>
      </c>
    </row>
    <row r="496" spans="2:7" ht="20.399999999999999" x14ac:dyDescent="0.3">
      <c r="B496" s="164" t="s">
        <v>177</v>
      </c>
      <c r="C496" s="163" t="s">
        <v>178</v>
      </c>
      <c r="D496" s="163"/>
      <c r="E496" s="162">
        <v>75851447</v>
      </c>
      <c r="F496" s="162">
        <v>75831152</v>
      </c>
      <c r="G496" s="161">
        <v>99.973243753675519</v>
      </c>
    </row>
    <row r="497" spans="2:7" ht="20.399999999999999" x14ac:dyDescent="0.3">
      <c r="B497" s="164" t="s">
        <v>179</v>
      </c>
      <c r="C497" s="163" t="s">
        <v>180</v>
      </c>
      <c r="D497" s="163"/>
      <c r="E497" s="162">
        <v>75000000</v>
      </c>
      <c r="F497" s="162">
        <v>75000000</v>
      </c>
      <c r="G497" s="161">
        <v>100</v>
      </c>
    </row>
    <row r="498" spans="2:7" x14ac:dyDescent="0.3">
      <c r="B498" s="164" t="s">
        <v>22</v>
      </c>
      <c r="C498" s="163" t="s">
        <v>180</v>
      </c>
      <c r="D498" s="163" t="s">
        <v>23</v>
      </c>
      <c r="E498" s="162">
        <v>75000000</v>
      </c>
      <c r="F498" s="162">
        <v>75000000</v>
      </c>
      <c r="G498" s="161">
        <v>100</v>
      </c>
    </row>
    <row r="499" spans="2:7" ht="20.399999999999999" x14ac:dyDescent="0.3">
      <c r="B499" s="164" t="s">
        <v>56</v>
      </c>
      <c r="C499" s="163" t="s">
        <v>181</v>
      </c>
      <c r="D499" s="163"/>
      <c r="E499" s="162">
        <v>851447</v>
      </c>
      <c r="F499" s="162">
        <v>831152</v>
      </c>
      <c r="G499" s="161">
        <v>97.616410651514414</v>
      </c>
    </row>
    <row r="500" spans="2:7" x14ac:dyDescent="0.3">
      <c r="B500" s="164" t="s">
        <v>20</v>
      </c>
      <c r="C500" s="163" t="s">
        <v>181</v>
      </c>
      <c r="D500" s="163" t="s">
        <v>21</v>
      </c>
      <c r="E500" s="162">
        <v>851447</v>
      </c>
      <c r="F500" s="162">
        <v>831152</v>
      </c>
      <c r="G500" s="161">
        <v>97.616410651514414</v>
      </c>
    </row>
    <row r="501" spans="2:7" ht="30.6" x14ac:dyDescent="0.3">
      <c r="B501" s="164" t="s">
        <v>182</v>
      </c>
      <c r="C501" s="163" t="s">
        <v>183</v>
      </c>
      <c r="D501" s="163"/>
      <c r="E501" s="162">
        <v>6776869.8200000003</v>
      </c>
      <c r="F501" s="162">
        <v>5645739.8200000003</v>
      </c>
      <c r="G501" s="161">
        <v>83.308960773279253</v>
      </c>
    </row>
    <row r="502" spans="2:7" ht="20.399999999999999" x14ac:dyDescent="0.3">
      <c r="B502" s="164" t="s">
        <v>56</v>
      </c>
      <c r="C502" s="163" t="s">
        <v>184</v>
      </c>
      <c r="D502" s="163"/>
      <c r="E502" s="162">
        <v>6776869.8200000003</v>
      </c>
      <c r="F502" s="162">
        <v>5645739.8200000003</v>
      </c>
      <c r="G502" s="161">
        <v>83.308960773279253</v>
      </c>
    </row>
    <row r="503" spans="2:7" x14ac:dyDescent="0.3">
      <c r="B503" s="164" t="s">
        <v>20</v>
      </c>
      <c r="C503" s="163" t="s">
        <v>184</v>
      </c>
      <c r="D503" s="163" t="s">
        <v>21</v>
      </c>
      <c r="E503" s="162">
        <v>4043869.82</v>
      </c>
      <c r="F503" s="162">
        <v>2912739.82</v>
      </c>
      <c r="G503" s="161">
        <v>72.02852588365468</v>
      </c>
    </row>
    <row r="504" spans="2:7" ht="20.399999999999999" x14ac:dyDescent="0.3">
      <c r="B504" s="164" t="s">
        <v>159</v>
      </c>
      <c r="C504" s="163" t="s">
        <v>184</v>
      </c>
      <c r="D504" s="163" t="s">
        <v>160</v>
      </c>
      <c r="E504" s="162">
        <v>2733000</v>
      </c>
      <c r="F504" s="162">
        <v>2733000</v>
      </c>
      <c r="G504" s="161">
        <v>100</v>
      </c>
    </row>
    <row r="505" spans="2:7" ht="30.6" x14ac:dyDescent="0.3">
      <c r="B505" s="164" t="s">
        <v>185</v>
      </c>
      <c r="C505" s="163" t="s">
        <v>186</v>
      </c>
      <c r="D505" s="163"/>
      <c r="E505" s="162">
        <v>25235388.93</v>
      </c>
      <c r="F505" s="162">
        <v>23891452.43</v>
      </c>
      <c r="G505" s="161">
        <v>94.674397514823639</v>
      </c>
    </row>
    <row r="506" spans="2:7" ht="20.399999999999999" x14ac:dyDescent="0.3">
      <c r="B506" s="164" t="s">
        <v>56</v>
      </c>
      <c r="C506" s="163" t="s">
        <v>187</v>
      </c>
      <c r="D506" s="163"/>
      <c r="E506" s="162">
        <v>25235388.93</v>
      </c>
      <c r="F506" s="162">
        <v>23891452.43</v>
      </c>
      <c r="G506" s="161">
        <v>94.674397514823639</v>
      </c>
    </row>
    <row r="507" spans="2:7" x14ac:dyDescent="0.3">
      <c r="B507" s="164" t="s">
        <v>20</v>
      </c>
      <c r="C507" s="163" t="s">
        <v>187</v>
      </c>
      <c r="D507" s="163" t="s">
        <v>21</v>
      </c>
      <c r="E507" s="162">
        <v>25235388.93</v>
      </c>
      <c r="F507" s="162">
        <v>23891452.43</v>
      </c>
      <c r="G507" s="161">
        <v>94.674397514823639</v>
      </c>
    </row>
    <row r="508" spans="2:7" ht="40.799999999999997" x14ac:dyDescent="0.3">
      <c r="B508" s="164" t="s">
        <v>68</v>
      </c>
      <c r="C508" s="163" t="s">
        <v>69</v>
      </c>
      <c r="D508" s="163"/>
      <c r="E508" s="162">
        <v>10107000</v>
      </c>
      <c r="F508" s="162">
        <v>7387431.7000000002</v>
      </c>
      <c r="G508" s="161">
        <v>73.092230137528446</v>
      </c>
    </row>
    <row r="509" spans="2:7" ht="40.799999999999997" x14ac:dyDescent="0.3">
      <c r="B509" s="164" t="s">
        <v>70</v>
      </c>
      <c r="C509" s="163" t="s">
        <v>71</v>
      </c>
      <c r="D509" s="163"/>
      <c r="E509" s="162">
        <v>10107000</v>
      </c>
      <c r="F509" s="162">
        <v>7387431.7000000002</v>
      </c>
      <c r="G509" s="161">
        <v>73.092230137528446</v>
      </c>
    </row>
    <row r="510" spans="2:7" ht="30.6" x14ac:dyDescent="0.3">
      <c r="B510" s="164" t="s">
        <v>14</v>
      </c>
      <c r="C510" s="163" t="s">
        <v>71</v>
      </c>
      <c r="D510" s="163" t="s">
        <v>15</v>
      </c>
      <c r="E510" s="162">
        <v>8506000</v>
      </c>
      <c r="F510" s="162">
        <v>7039260.6799999997</v>
      </c>
      <c r="G510" s="161">
        <v>82.756415236303781</v>
      </c>
    </row>
    <row r="511" spans="2:7" x14ac:dyDescent="0.3">
      <c r="B511" s="164" t="s">
        <v>20</v>
      </c>
      <c r="C511" s="163" t="s">
        <v>71</v>
      </c>
      <c r="D511" s="163" t="s">
        <v>21</v>
      </c>
      <c r="E511" s="162">
        <v>1601000</v>
      </c>
      <c r="F511" s="162">
        <v>348171.02</v>
      </c>
      <c r="G511" s="161">
        <v>21.747096814490945</v>
      </c>
    </row>
    <row r="512" spans="2:7" x14ac:dyDescent="0.3">
      <c r="B512" s="164" t="s">
        <v>188</v>
      </c>
      <c r="C512" s="163" t="s">
        <v>189</v>
      </c>
      <c r="D512" s="163"/>
      <c r="E512" s="162">
        <v>116222600</v>
      </c>
      <c r="F512" s="162">
        <v>115805465.79000001</v>
      </c>
      <c r="G512" s="161">
        <v>99.641090278482849</v>
      </c>
    </row>
    <row r="513" spans="2:7" ht="20.399999999999999" x14ac:dyDescent="0.3">
      <c r="B513" s="164" t="s">
        <v>190</v>
      </c>
      <c r="C513" s="163" t="s">
        <v>191</v>
      </c>
      <c r="D513" s="163"/>
      <c r="E513" s="162">
        <v>92338600</v>
      </c>
      <c r="F513" s="162">
        <v>92244902.519999996</v>
      </c>
      <c r="G513" s="161">
        <v>99.898528372749851</v>
      </c>
    </row>
    <row r="514" spans="2:7" x14ac:dyDescent="0.3">
      <c r="B514" s="164" t="s">
        <v>131</v>
      </c>
      <c r="C514" s="163" t="s">
        <v>192</v>
      </c>
      <c r="D514" s="163"/>
      <c r="E514" s="162">
        <v>91847600</v>
      </c>
      <c r="F514" s="162">
        <v>91780413.090000004</v>
      </c>
      <c r="G514" s="161">
        <v>99.926849574730312</v>
      </c>
    </row>
    <row r="515" spans="2:7" ht="30.6" x14ac:dyDescent="0.3">
      <c r="B515" s="164" t="s">
        <v>14</v>
      </c>
      <c r="C515" s="163" t="s">
        <v>192</v>
      </c>
      <c r="D515" s="163" t="s">
        <v>15</v>
      </c>
      <c r="E515" s="162">
        <v>85923514.25</v>
      </c>
      <c r="F515" s="162">
        <v>85923103.409999996</v>
      </c>
      <c r="G515" s="161">
        <v>99.999521853821278</v>
      </c>
    </row>
    <row r="516" spans="2:7" x14ac:dyDescent="0.3">
      <c r="B516" s="164" t="s">
        <v>20</v>
      </c>
      <c r="C516" s="163" t="s">
        <v>192</v>
      </c>
      <c r="D516" s="163" t="s">
        <v>21</v>
      </c>
      <c r="E516" s="162">
        <v>5880882.4699999997</v>
      </c>
      <c r="F516" s="162">
        <v>5814106.4000000004</v>
      </c>
      <c r="G516" s="161">
        <v>98.864522963336839</v>
      </c>
    </row>
    <row r="517" spans="2:7" x14ac:dyDescent="0.3">
      <c r="B517" s="164" t="s">
        <v>22</v>
      </c>
      <c r="C517" s="163" t="s">
        <v>192</v>
      </c>
      <c r="D517" s="163" t="s">
        <v>23</v>
      </c>
      <c r="E517" s="162">
        <v>43203.28</v>
      </c>
      <c r="F517" s="162">
        <v>43203.28</v>
      </c>
      <c r="G517" s="161">
        <v>100</v>
      </c>
    </row>
    <row r="518" spans="2:7" ht="20.399999999999999" x14ac:dyDescent="0.3">
      <c r="B518" s="164" t="s">
        <v>193</v>
      </c>
      <c r="C518" s="163" t="s">
        <v>194</v>
      </c>
      <c r="D518" s="163"/>
      <c r="E518" s="162">
        <v>491000</v>
      </c>
      <c r="F518" s="162">
        <v>464489.43</v>
      </c>
      <c r="G518" s="161">
        <v>94.600698574338082</v>
      </c>
    </row>
    <row r="519" spans="2:7" x14ac:dyDescent="0.3">
      <c r="B519" s="164" t="s">
        <v>20</v>
      </c>
      <c r="C519" s="163" t="s">
        <v>194</v>
      </c>
      <c r="D519" s="163" t="s">
        <v>21</v>
      </c>
      <c r="E519" s="162">
        <v>491000</v>
      </c>
      <c r="F519" s="162">
        <v>464489.43</v>
      </c>
      <c r="G519" s="161">
        <v>94.600698574338082</v>
      </c>
    </row>
    <row r="520" spans="2:7" ht="20.399999999999999" x14ac:dyDescent="0.3">
      <c r="B520" s="164" t="s">
        <v>875</v>
      </c>
      <c r="C520" s="163" t="s">
        <v>876</v>
      </c>
      <c r="D520" s="163"/>
      <c r="E520" s="162">
        <v>23884000</v>
      </c>
      <c r="F520" s="162">
        <v>23560563.27</v>
      </c>
      <c r="G520" s="161">
        <v>98.645801666387527</v>
      </c>
    </row>
    <row r="521" spans="2:7" ht="20.399999999999999" x14ac:dyDescent="0.3">
      <c r="B521" s="164" t="s">
        <v>877</v>
      </c>
      <c r="C521" s="163" t="s">
        <v>878</v>
      </c>
      <c r="D521" s="163"/>
      <c r="E521" s="162">
        <v>23884000</v>
      </c>
      <c r="F521" s="162">
        <v>23560563.27</v>
      </c>
      <c r="G521" s="161">
        <v>98.645801666387527</v>
      </c>
    </row>
    <row r="522" spans="2:7" x14ac:dyDescent="0.3">
      <c r="B522" s="164" t="s">
        <v>879</v>
      </c>
      <c r="C522" s="163" t="s">
        <v>878</v>
      </c>
      <c r="D522" s="163" t="s">
        <v>880</v>
      </c>
      <c r="E522" s="162">
        <v>23884000</v>
      </c>
      <c r="F522" s="162">
        <v>23560563.27</v>
      </c>
      <c r="G522" s="161">
        <v>98.645801666387527</v>
      </c>
    </row>
    <row r="523" spans="2:7" ht="20.399999999999999" x14ac:dyDescent="0.3">
      <c r="B523" s="164" t="s">
        <v>298</v>
      </c>
      <c r="C523" s="163" t="s">
        <v>299</v>
      </c>
      <c r="D523" s="163"/>
      <c r="E523" s="162">
        <v>547137200</v>
      </c>
      <c r="F523" s="162">
        <v>514235517.69</v>
      </c>
      <c r="G523" s="161">
        <v>93.986575522556308</v>
      </c>
    </row>
    <row r="524" spans="2:7" x14ac:dyDescent="0.3">
      <c r="B524" s="164" t="s">
        <v>308</v>
      </c>
      <c r="C524" s="163" t="s">
        <v>309</v>
      </c>
      <c r="D524" s="163"/>
      <c r="E524" s="162">
        <v>404856200</v>
      </c>
      <c r="F524" s="162">
        <v>374186879.94999999</v>
      </c>
      <c r="G524" s="161">
        <v>92.424638661826094</v>
      </c>
    </row>
    <row r="525" spans="2:7" ht="20.399999999999999" x14ac:dyDescent="0.3">
      <c r="B525" s="164" t="s">
        <v>310</v>
      </c>
      <c r="C525" s="163" t="s">
        <v>311</v>
      </c>
      <c r="D525" s="163"/>
      <c r="E525" s="162">
        <v>398076200</v>
      </c>
      <c r="F525" s="162">
        <v>374186879.94999999</v>
      </c>
      <c r="G525" s="161">
        <v>93.998807250973556</v>
      </c>
    </row>
    <row r="526" spans="2:7" ht="20.399999999999999" x14ac:dyDescent="0.3">
      <c r="B526" s="164" t="s">
        <v>56</v>
      </c>
      <c r="C526" s="163" t="s">
        <v>312</v>
      </c>
      <c r="D526" s="163"/>
      <c r="E526" s="162">
        <v>247310571</v>
      </c>
      <c r="F526" s="162">
        <v>224414682.41</v>
      </c>
      <c r="G526" s="161">
        <v>90.742050168975581</v>
      </c>
    </row>
    <row r="527" spans="2:7" x14ac:dyDescent="0.3">
      <c r="B527" s="164" t="s">
        <v>20</v>
      </c>
      <c r="C527" s="163" t="s">
        <v>312</v>
      </c>
      <c r="D527" s="163" t="s">
        <v>21</v>
      </c>
      <c r="E527" s="162">
        <v>247310571</v>
      </c>
      <c r="F527" s="162">
        <v>224414682.41</v>
      </c>
      <c r="G527" s="161">
        <v>90.742050168975581</v>
      </c>
    </row>
    <row r="528" spans="2:7" x14ac:dyDescent="0.3">
      <c r="B528" s="164" t="s">
        <v>313</v>
      </c>
      <c r="C528" s="163" t="s">
        <v>314</v>
      </c>
      <c r="D528" s="163"/>
      <c r="E528" s="162">
        <v>121597500</v>
      </c>
      <c r="F528" s="162">
        <v>121597437.23</v>
      </c>
      <c r="G528" s="161">
        <v>99.999948378872929</v>
      </c>
    </row>
    <row r="529" spans="2:7" x14ac:dyDescent="0.3">
      <c r="B529" s="164" t="s">
        <v>20</v>
      </c>
      <c r="C529" s="163" t="s">
        <v>314</v>
      </c>
      <c r="D529" s="163" t="s">
        <v>21</v>
      </c>
      <c r="E529" s="162">
        <v>121597500</v>
      </c>
      <c r="F529" s="162">
        <v>121597437.23</v>
      </c>
      <c r="G529" s="161">
        <v>99.999948378872929</v>
      </c>
    </row>
    <row r="530" spans="2:7" ht="20.399999999999999" x14ac:dyDescent="0.3">
      <c r="B530" s="164" t="s">
        <v>315</v>
      </c>
      <c r="C530" s="163" t="s">
        <v>316</v>
      </c>
      <c r="D530" s="163"/>
      <c r="E530" s="162">
        <v>29168129</v>
      </c>
      <c r="F530" s="162">
        <v>28174760.309999999</v>
      </c>
      <c r="G530" s="161">
        <v>96.594335241729084</v>
      </c>
    </row>
    <row r="531" spans="2:7" x14ac:dyDescent="0.3">
      <c r="B531" s="164" t="s">
        <v>20</v>
      </c>
      <c r="C531" s="163" t="s">
        <v>316</v>
      </c>
      <c r="D531" s="163" t="s">
        <v>21</v>
      </c>
      <c r="E531" s="162">
        <v>29168129</v>
      </c>
      <c r="F531" s="162">
        <v>28174760.309999999</v>
      </c>
      <c r="G531" s="161">
        <v>96.594335241729084</v>
      </c>
    </row>
    <row r="532" spans="2:7" ht="20.399999999999999" x14ac:dyDescent="0.3">
      <c r="B532" s="164" t="s">
        <v>317</v>
      </c>
      <c r="C532" s="163" t="s">
        <v>318</v>
      </c>
      <c r="D532" s="163"/>
      <c r="E532" s="162">
        <v>6780000</v>
      </c>
      <c r="F532" s="162">
        <v>0</v>
      </c>
      <c r="G532" s="161">
        <v>0</v>
      </c>
    </row>
    <row r="533" spans="2:7" ht="20.399999999999999" x14ac:dyDescent="0.3">
      <c r="B533" s="164" t="s">
        <v>56</v>
      </c>
      <c r="C533" s="163" t="s">
        <v>319</v>
      </c>
      <c r="D533" s="163"/>
      <c r="E533" s="162">
        <v>6780000</v>
      </c>
      <c r="F533" s="162">
        <v>0</v>
      </c>
      <c r="G533" s="161">
        <v>0</v>
      </c>
    </row>
    <row r="534" spans="2:7" x14ac:dyDescent="0.3">
      <c r="B534" s="164" t="s">
        <v>20</v>
      </c>
      <c r="C534" s="163" t="s">
        <v>319</v>
      </c>
      <c r="D534" s="163" t="s">
        <v>21</v>
      </c>
      <c r="E534" s="162">
        <v>6780000</v>
      </c>
      <c r="F534" s="162">
        <v>0</v>
      </c>
      <c r="G534" s="161">
        <v>0</v>
      </c>
    </row>
    <row r="535" spans="2:7" ht="20.399999999999999" x14ac:dyDescent="0.3">
      <c r="B535" s="164" t="s">
        <v>300</v>
      </c>
      <c r="C535" s="163" t="s">
        <v>301</v>
      </c>
      <c r="D535" s="163"/>
      <c r="E535" s="162">
        <v>116661000</v>
      </c>
      <c r="F535" s="162">
        <v>114640701.8</v>
      </c>
      <c r="G535" s="161">
        <v>98.268231714111835</v>
      </c>
    </row>
    <row r="536" spans="2:7" ht="20.399999999999999" x14ac:dyDescent="0.3">
      <c r="B536" s="164" t="s">
        <v>302</v>
      </c>
      <c r="C536" s="163" t="s">
        <v>303</v>
      </c>
      <c r="D536" s="163"/>
      <c r="E536" s="162">
        <v>116661000</v>
      </c>
      <c r="F536" s="162">
        <v>114640701.8</v>
      </c>
      <c r="G536" s="161">
        <v>98.268231714111835</v>
      </c>
    </row>
    <row r="537" spans="2:7" ht="20.399999999999999" x14ac:dyDescent="0.3">
      <c r="B537" s="164" t="s">
        <v>304</v>
      </c>
      <c r="C537" s="163" t="s">
        <v>305</v>
      </c>
      <c r="D537" s="163"/>
      <c r="E537" s="162">
        <v>116661000</v>
      </c>
      <c r="F537" s="162">
        <v>114640701.8</v>
      </c>
      <c r="G537" s="161">
        <v>98.268231714111835</v>
      </c>
    </row>
    <row r="538" spans="2:7" x14ac:dyDescent="0.3">
      <c r="B538" s="164" t="s">
        <v>20</v>
      </c>
      <c r="C538" s="163" t="s">
        <v>305</v>
      </c>
      <c r="D538" s="163" t="s">
        <v>21</v>
      </c>
      <c r="E538" s="162">
        <v>116661000</v>
      </c>
      <c r="F538" s="162">
        <v>114640701.8</v>
      </c>
      <c r="G538" s="161">
        <v>98.268231714111835</v>
      </c>
    </row>
    <row r="539" spans="2:7" x14ac:dyDescent="0.3">
      <c r="B539" s="164" t="s">
        <v>320</v>
      </c>
      <c r="C539" s="163" t="s">
        <v>321</v>
      </c>
      <c r="D539" s="163"/>
      <c r="E539" s="162">
        <v>25620000</v>
      </c>
      <c r="F539" s="162">
        <v>25407935.940000001</v>
      </c>
      <c r="G539" s="161">
        <v>99.172271428571435</v>
      </c>
    </row>
    <row r="540" spans="2:7" ht="20.399999999999999" x14ac:dyDescent="0.3">
      <c r="B540" s="164" t="s">
        <v>322</v>
      </c>
      <c r="C540" s="163" t="s">
        <v>323</v>
      </c>
      <c r="D540" s="163"/>
      <c r="E540" s="162">
        <v>25620000</v>
      </c>
      <c r="F540" s="162">
        <v>25407935.940000001</v>
      </c>
      <c r="G540" s="161">
        <v>99.172271428571435</v>
      </c>
    </row>
    <row r="541" spans="2:7" ht="20.399999999999999" x14ac:dyDescent="0.3">
      <c r="B541" s="164" t="s">
        <v>56</v>
      </c>
      <c r="C541" s="163" t="s">
        <v>324</v>
      </c>
      <c r="D541" s="163"/>
      <c r="E541" s="162">
        <v>25620000</v>
      </c>
      <c r="F541" s="162">
        <v>25407935.940000001</v>
      </c>
      <c r="G541" s="161">
        <v>99.172271428571435</v>
      </c>
    </row>
    <row r="542" spans="2:7" x14ac:dyDescent="0.3">
      <c r="B542" s="164" t="s">
        <v>20</v>
      </c>
      <c r="C542" s="163" t="s">
        <v>324</v>
      </c>
      <c r="D542" s="163" t="s">
        <v>21</v>
      </c>
      <c r="E542" s="162">
        <v>25120000</v>
      </c>
      <c r="F542" s="162">
        <v>24907935.940000001</v>
      </c>
      <c r="G542" s="161">
        <v>99.15579593949046</v>
      </c>
    </row>
    <row r="543" spans="2:7" ht="20.399999999999999" x14ac:dyDescent="0.3">
      <c r="B543" s="164" t="s">
        <v>159</v>
      </c>
      <c r="C543" s="163" t="s">
        <v>324</v>
      </c>
      <c r="D543" s="163" t="s">
        <v>160</v>
      </c>
      <c r="E543" s="162">
        <v>500000</v>
      </c>
      <c r="F543" s="162">
        <v>500000</v>
      </c>
      <c r="G543" s="161">
        <v>100</v>
      </c>
    </row>
    <row r="544" spans="2:7" ht="20.399999999999999" x14ac:dyDescent="0.3">
      <c r="B544" s="164" t="s">
        <v>72</v>
      </c>
      <c r="C544" s="163" t="s">
        <v>73</v>
      </c>
      <c r="D544" s="163"/>
      <c r="E544" s="162">
        <v>506213760</v>
      </c>
      <c r="F544" s="162">
        <v>448555665.47000003</v>
      </c>
      <c r="G544" s="161">
        <v>88.609931399336133</v>
      </c>
    </row>
    <row r="545" spans="2:7" x14ac:dyDescent="0.3">
      <c r="B545" s="164" t="s">
        <v>325</v>
      </c>
      <c r="C545" s="163" t="s">
        <v>326</v>
      </c>
      <c r="D545" s="163"/>
      <c r="E545" s="162">
        <v>148531100</v>
      </c>
      <c r="F545" s="162">
        <v>123038283.7</v>
      </c>
      <c r="G545" s="161">
        <v>82.836714802489169</v>
      </c>
    </row>
    <row r="546" spans="2:7" x14ac:dyDescent="0.3">
      <c r="B546" s="164" t="s">
        <v>460</v>
      </c>
      <c r="C546" s="163" t="s">
        <v>461</v>
      </c>
      <c r="D546" s="163"/>
      <c r="E546" s="162">
        <v>28993840</v>
      </c>
      <c r="F546" s="162">
        <v>5156613.3099999996</v>
      </c>
      <c r="G546" s="161">
        <v>17.785203029333125</v>
      </c>
    </row>
    <row r="547" spans="2:7" x14ac:dyDescent="0.3">
      <c r="B547" s="164" t="s">
        <v>462</v>
      </c>
      <c r="C547" s="163" t="s">
        <v>463</v>
      </c>
      <c r="D547" s="163"/>
      <c r="E547" s="162">
        <v>5086500</v>
      </c>
      <c r="F547" s="162">
        <v>3269799.35</v>
      </c>
      <c r="G547" s="161">
        <v>64.283875946131914</v>
      </c>
    </row>
    <row r="548" spans="2:7" x14ac:dyDescent="0.3">
      <c r="B548" s="164" t="s">
        <v>22</v>
      </c>
      <c r="C548" s="163" t="s">
        <v>463</v>
      </c>
      <c r="D548" s="163" t="s">
        <v>23</v>
      </c>
      <c r="E548" s="162">
        <v>5086500</v>
      </c>
      <c r="F548" s="162">
        <v>3269799.35</v>
      </c>
      <c r="G548" s="161">
        <v>64.283875946131914</v>
      </c>
    </row>
    <row r="549" spans="2:7" x14ac:dyDescent="0.3">
      <c r="B549" s="164" t="s">
        <v>464</v>
      </c>
      <c r="C549" s="163" t="s">
        <v>465</v>
      </c>
      <c r="D549" s="163"/>
      <c r="E549" s="162">
        <v>1100000</v>
      </c>
      <c r="F549" s="162">
        <v>489491</v>
      </c>
      <c r="G549" s="161">
        <v>44.499181818181818</v>
      </c>
    </row>
    <row r="550" spans="2:7" x14ac:dyDescent="0.3">
      <c r="B550" s="164" t="s">
        <v>20</v>
      </c>
      <c r="C550" s="163" t="s">
        <v>465</v>
      </c>
      <c r="D550" s="163" t="s">
        <v>21</v>
      </c>
      <c r="E550" s="162">
        <v>1100000</v>
      </c>
      <c r="F550" s="162">
        <v>489491</v>
      </c>
      <c r="G550" s="161">
        <v>44.499181818181818</v>
      </c>
    </row>
    <row r="551" spans="2:7" x14ac:dyDescent="0.3">
      <c r="B551" s="164" t="s">
        <v>466</v>
      </c>
      <c r="C551" s="163" t="s">
        <v>467</v>
      </c>
      <c r="D551" s="163"/>
      <c r="E551" s="162">
        <v>1596000</v>
      </c>
      <c r="F551" s="162">
        <v>0</v>
      </c>
      <c r="G551" s="161">
        <v>0</v>
      </c>
    </row>
    <row r="552" spans="2:7" x14ac:dyDescent="0.3">
      <c r="B552" s="164" t="s">
        <v>20</v>
      </c>
      <c r="C552" s="163" t="s">
        <v>467</v>
      </c>
      <c r="D552" s="163" t="s">
        <v>21</v>
      </c>
      <c r="E552" s="162">
        <v>1596000</v>
      </c>
      <c r="F552" s="162">
        <v>0</v>
      </c>
      <c r="G552" s="161">
        <v>0</v>
      </c>
    </row>
    <row r="553" spans="2:7" x14ac:dyDescent="0.3">
      <c r="B553" s="164" t="s">
        <v>468</v>
      </c>
      <c r="C553" s="163" t="s">
        <v>469</v>
      </c>
      <c r="D553" s="163"/>
      <c r="E553" s="162">
        <v>4000000</v>
      </c>
      <c r="F553" s="162">
        <v>575700.79</v>
      </c>
      <c r="G553" s="161">
        <v>14.392519750000002</v>
      </c>
    </row>
    <row r="554" spans="2:7" x14ac:dyDescent="0.3">
      <c r="B554" s="164" t="s">
        <v>20</v>
      </c>
      <c r="C554" s="163" t="s">
        <v>469</v>
      </c>
      <c r="D554" s="163" t="s">
        <v>21</v>
      </c>
      <c r="E554" s="162">
        <v>4000000</v>
      </c>
      <c r="F554" s="162">
        <v>575700.79</v>
      </c>
      <c r="G554" s="161">
        <v>14.392519750000002</v>
      </c>
    </row>
    <row r="555" spans="2:7" x14ac:dyDescent="0.3">
      <c r="B555" s="164" t="s">
        <v>470</v>
      </c>
      <c r="C555" s="163" t="s">
        <v>471</v>
      </c>
      <c r="D555" s="163"/>
      <c r="E555" s="162">
        <v>17211340</v>
      </c>
      <c r="F555" s="162">
        <v>821622.17</v>
      </c>
      <c r="G555" s="161">
        <v>4.7737257529047712</v>
      </c>
    </row>
    <row r="556" spans="2:7" x14ac:dyDescent="0.3">
      <c r="B556" s="164" t="s">
        <v>22</v>
      </c>
      <c r="C556" s="163" t="s">
        <v>471</v>
      </c>
      <c r="D556" s="163" t="s">
        <v>23</v>
      </c>
      <c r="E556" s="162">
        <v>17211340</v>
      </c>
      <c r="F556" s="162">
        <v>821622.17</v>
      </c>
      <c r="G556" s="161">
        <v>4.7737257529047712</v>
      </c>
    </row>
    <row r="557" spans="2:7" x14ac:dyDescent="0.3">
      <c r="B557" s="164" t="s">
        <v>327</v>
      </c>
      <c r="C557" s="163" t="s">
        <v>328</v>
      </c>
      <c r="D557" s="163"/>
      <c r="E557" s="162">
        <v>84902971.829999998</v>
      </c>
      <c r="F557" s="162">
        <v>84042877.299999997</v>
      </c>
      <c r="G557" s="161">
        <v>98.986967697995127</v>
      </c>
    </row>
    <row r="558" spans="2:7" x14ac:dyDescent="0.3">
      <c r="B558" s="164" t="s">
        <v>329</v>
      </c>
      <c r="C558" s="163" t="s">
        <v>330</v>
      </c>
      <c r="D558" s="163"/>
      <c r="E558" s="162">
        <v>5413000</v>
      </c>
      <c r="F558" s="162">
        <v>5403980.5300000003</v>
      </c>
      <c r="G558" s="161">
        <v>99.833373914649925</v>
      </c>
    </row>
    <row r="559" spans="2:7" x14ac:dyDescent="0.3">
      <c r="B559" s="164" t="s">
        <v>20</v>
      </c>
      <c r="C559" s="163" t="s">
        <v>330</v>
      </c>
      <c r="D559" s="163" t="s">
        <v>21</v>
      </c>
      <c r="E559" s="162">
        <v>5413000</v>
      </c>
      <c r="F559" s="162">
        <v>5403980.5300000003</v>
      </c>
      <c r="G559" s="161">
        <v>99.833373914649925</v>
      </c>
    </row>
    <row r="560" spans="2:7" ht="20.399999999999999" x14ac:dyDescent="0.3">
      <c r="B560" s="164" t="s">
        <v>472</v>
      </c>
      <c r="C560" s="163" t="s">
        <v>473</v>
      </c>
      <c r="D560" s="163"/>
      <c r="E560" s="162">
        <v>38765300</v>
      </c>
      <c r="F560" s="162">
        <v>38453982.799999997</v>
      </c>
      <c r="G560" s="161">
        <v>99.196917862108634</v>
      </c>
    </row>
    <row r="561" spans="2:7" x14ac:dyDescent="0.3">
      <c r="B561" s="164" t="s">
        <v>20</v>
      </c>
      <c r="C561" s="163" t="s">
        <v>473</v>
      </c>
      <c r="D561" s="163" t="s">
        <v>21</v>
      </c>
      <c r="E561" s="162">
        <v>38765300</v>
      </c>
      <c r="F561" s="162">
        <v>38453982.799999997</v>
      </c>
      <c r="G561" s="161">
        <v>99.196917862108634</v>
      </c>
    </row>
    <row r="562" spans="2:7" x14ac:dyDescent="0.3">
      <c r="B562" s="164" t="s">
        <v>331</v>
      </c>
      <c r="C562" s="163" t="s">
        <v>332</v>
      </c>
      <c r="D562" s="163"/>
      <c r="E562" s="162">
        <v>40061741.829999998</v>
      </c>
      <c r="F562" s="162">
        <v>40060738.969999999</v>
      </c>
      <c r="G562" s="161">
        <v>99.997496713936556</v>
      </c>
    </row>
    <row r="563" spans="2:7" x14ac:dyDescent="0.3">
      <c r="B563" s="164" t="s">
        <v>20</v>
      </c>
      <c r="C563" s="163" t="s">
        <v>332</v>
      </c>
      <c r="D563" s="163" t="s">
        <v>21</v>
      </c>
      <c r="E563" s="162">
        <v>40061741.829999998</v>
      </c>
      <c r="F563" s="162">
        <v>40060738.969999999</v>
      </c>
      <c r="G563" s="161">
        <v>99.997496713936556</v>
      </c>
    </row>
    <row r="564" spans="2:7" x14ac:dyDescent="0.3">
      <c r="B564" s="164" t="s">
        <v>474</v>
      </c>
      <c r="C564" s="163" t="s">
        <v>475</v>
      </c>
      <c r="D564" s="163"/>
      <c r="E564" s="162">
        <v>662930</v>
      </c>
      <c r="F564" s="162">
        <v>124175</v>
      </c>
      <c r="G564" s="161">
        <v>18.731238592309897</v>
      </c>
    </row>
    <row r="565" spans="2:7" x14ac:dyDescent="0.3">
      <c r="B565" s="164" t="s">
        <v>20</v>
      </c>
      <c r="C565" s="163" t="s">
        <v>475</v>
      </c>
      <c r="D565" s="163" t="s">
        <v>21</v>
      </c>
      <c r="E565" s="162">
        <v>662930</v>
      </c>
      <c r="F565" s="162">
        <v>124175</v>
      </c>
      <c r="G565" s="161">
        <v>18.731238592309897</v>
      </c>
    </row>
    <row r="566" spans="2:7" x14ac:dyDescent="0.3">
      <c r="B566" s="164" t="s">
        <v>333</v>
      </c>
      <c r="C566" s="163" t="s">
        <v>334</v>
      </c>
      <c r="D566" s="163"/>
      <c r="E566" s="162">
        <v>34634288.170000002</v>
      </c>
      <c r="F566" s="162">
        <v>33838793.090000004</v>
      </c>
      <c r="G566" s="161">
        <v>97.703157414134324</v>
      </c>
    </row>
    <row r="567" spans="2:7" ht="20.399999999999999" x14ac:dyDescent="0.3">
      <c r="B567" s="164" t="s">
        <v>476</v>
      </c>
      <c r="C567" s="163" t="s">
        <v>477</v>
      </c>
      <c r="D567" s="163"/>
      <c r="E567" s="162">
        <v>2692668.17</v>
      </c>
      <c r="F567" s="162">
        <v>2691708.17</v>
      </c>
      <c r="G567" s="161">
        <v>99.964347630699706</v>
      </c>
    </row>
    <row r="568" spans="2:7" x14ac:dyDescent="0.3">
      <c r="B568" s="164" t="s">
        <v>20</v>
      </c>
      <c r="C568" s="163" t="s">
        <v>477</v>
      </c>
      <c r="D568" s="163" t="s">
        <v>21</v>
      </c>
      <c r="E568" s="162">
        <v>2692668.17</v>
      </c>
      <c r="F568" s="162">
        <v>2691708.17</v>
      </c>
      <c r="G568" s="161">
        <v>99.964347630699706</v>
      </c>
    </row>
    <row r="569" spans="2:7" ht="20.399999999999999" x14ac:dyDescent="0.3">
      <c r="B569" s="164" t="s">
        <v>478</v>
      </c>
      <c r="C569" s="163" t="s">
        <v>479</v>
      </c>
      <c r="D569" s="163"/>
      <c r="E569" s="162">
        <v>19403040</v>
      </c>
      <c r="F569" s="162">
        <v>19366200.280000001</v>
      </c>
      <c r="G569" s="161">
        <v>99.810134288235247</v>
      </c>
    </row>
    <row r="570" spans="2:7" x14ac:dyDescent="0.3">
      <c r="B570" s="164" t="s">
        <v>20</v>
      </c>
      <c r="C570" s="163" t="s">
        <v>479</v>
      </c>
      <c r="D570" s="163" t="s">
        <v>21</v>
      </c>
      <c r="E570" s="162">
        <v>19403040</v>
      </c>
      <c r="F570" s="162">
        <v>19366200.280000001</v>
      </c>
      <c r="G570" s="161">
        <v>99.810134288235247</v>
      </c>
    </row>
    <row r="571" spans="2:7" x14ac:dyDescent="0.3">
      <c r="B571" s="164" t="s">
        <v>335</v>
      </c>
      <c r="C571" s="163" t="s">
        <v>336</v>
      </c>
      <c r="D571" s="163"/>
      <c r="E571" s="162">
        <v>12538580</v>
      </c>
      <c r="F571" s="162">
        <v>11780884.640000001</v>
      </c>
      <c r="G571" s="161">
        <v>93.957087963708815</v>
      </c>
    </row>
    <row r="572" spans="2:7" x14ac:dyDescent="0.3">
      <c r="B572" s="164" t="s">
        <v>20</v>
      </c>
      <c r="C572" s="163" t="s">
        <v>336</v>
      </c>
      <c r="D572" s="163" t="s">
        <v>21</v>
      </c>
      <c r="E572" s="162">
        <v>12538580</v>
      </c>
      <c r="F572" s="162">
        <v>11780884.640000001</v>
      </c>
      <c r="G572" s="161">
        <v>93.957087963708815</v>
      </c>
    </row>
    <row r="573" spans="2:7" x14ac:dyDescent="0.3">
      <c r="B573" s="164" t="s">
        <v>74</v>
      </c>
      <c r="C573" s="163" t="s">
        <v>75</v>
      </c>
      <c r="D573" s="163"/>
      <c r="E573" s="162">
        <v>275943000</v>
      </c>
      <c r="F573" s="162">
        <v>263725033.59999999</v>
      </c>
      <c r="G573" s="161">
        <v>95.572286160547648</v>
      </c>
    </row>
    <row r="574" spans="2:7" x14ac:dyDescent="0.3">
      <c r="B574" s="164" t="s">
        <v>76</v>
      </c>
      <c r="C574" s="163" t="s">
        <v>77</v>
      </c>
      <c r="D574" s="163"/>
      <c r="E574" s="162">
        <v>148317200</v>
      </c>
      <c r="F574" s="162">
        <v>143848511.96000001</v>
      </c>
      <c r="G574" s="161">
        <v>96.987073623288467</v>
      </c>
    </row>
    <row r="575" spans="2:7" x14ac:dyDescent="0.3">
      <c r="B575" s="164" t="s">
        <v>131</v>
      </c>
      <c r="C575" s="163" t="s">
        <v>480</v>
      </c>
      <c r="D575" s="163"/>
      <c r="E575" s="162">
        <v>79469400</v>
      </c>
      <c r="F575" s="162">
        <v>76704042.340000004</v>
      </c>
      <c r="G575" s="161">
        <v>96.520223306077568</v>
      </c>
    </row>
    <row r="576" spans="2:7" ht="30.6" x14ac:dyDescent="0.3">
      <c r="B576" s="164" t="s">
        <v>14</v>
      </c>
      <c r="C576" s="163" t="s">
        <v>480</v>
      </c>
      <c r="D576" s="163" t="s">
        <v>15</v>
      </c>
      <c r="E576" s="162">
        <v>67299028.060000002</v>
      </c>
      <c r="F576" s="162">
        <v>67255049.819999993</v>
      </c>
      <c r="G576" s="161">
        <v>99.934652488649917</v>
      </c>
    </row>
    <row r="577" spans="2:7" x14ac:dyDescent="0.3">
      <c r="B577" s="164" t="s">
        <v>20</v>
      </c>
      <c r="C577" s="163" t="s">
        <v>480</v>
      </c>
      <c r="D577" s="163" t="s">
        <v>21</v>
      </c>
      <c r="E577" s="162">
        <v>7156664.9400000004</v>
      </c>
      <c r="F577" s="162">
        <v>4517079.0199999996</v>
      </c>
      <c r="G577" s="161">
        <v>63.11709515354228</v>
      </c>
    </row>
    <row r="578" spans="2:7" ht="20.399999999999999" x14ac:dyDescent="0.3">
      <c r="B578" s="164" t="s">
        <v>159</v>
      </c>
      <c r="C578" s="163" t="s">
        <v>480</v>
      </c>
      <c r="D578" s="163" t="s">
        <v>160</v>
      </c>
      <c r="E578" s="162">
        <v>23900</v>
      </c>
      <c r="F578" s="162">
        <v>23861.5</v>
      </c>
      <c r="G578" s="161">
        <v>99.838912133891213</v>
      </c>
    </row>
    <row r="579" spans="2:7" x14ac:dyDescent="0.3">
      <c r="B579" s="164" t="s">
        <v>22</v>
      </c>
      <c r="C579" s="163" t="s">
        <v>480</v>
      </c>
      <c r="D579" s="163" t="s">
        <v>23</v>
      </c>
      <c r="E579" s="162">
        <v>4989807</v>
      </c>
      <c r="F579" s="162">
        <v>4908052</v>
      </c>
      <c r="G579" s="161">
        <v>98.361559875963138</v>
      </c>
    </row>
    <row r="580" spans="2:7" ht="20.399999999999999" x14ac:dyDescent="0.3">
      <c r="B580" s="164" t="s">
        <v>481</v>
      </c>
      <c r="C580" s="163" t="s">
        <v>482</v>
      </c>
      <c r="D580" s="163"/>
      <c r="E580" s="162">
        <v>65621800</v>
      </c>
      <c r="F580" s="162">
        <v>64501910.340000004</v>
      </c>
      <c r="G580" s="161">
        <v>98.293418254299652</v>
      </c>
    </row>
    <row r="581" spans="2:7" x14ac:dyDescent="0.3">
      <c r="B581" s="164" t="s">
        <v>20</v>
      </c>
      <c r="C581" s="163" t="s">
        <v>482</v>
      </c>
      <c r="D581" s="163" t="s">
        <v>21</v>
      </c>
      <c r="E581" s="162">
        <v>23636280</v>
      </c>
      <c r="F581" s="162">
        <v>22516407.030000001</v>
      </c>
      <c r="G581" s="161">
        <v>95.262059131132318</v>
      </c>
    </row>
    <row r="582" spans="2:7" x14ac:dyDescent="0.3">
      <c r="B582" s="164" t="s">
        <v>22</v>
      </c>
      <c r="C582" s="163" t="s">
        <v>482</v>
      </c>
      <c r="D582" s="163" t="s">
        <v>23</v>
      </c>
      <c r="E582" s="162">
        <v>41985520</v>
      </c>
      <c r="F582" s="162">
        <v>41985503.310000002</v>
      </c>
      <c r="G582" s="161">
        <v>99.999960248199855</v>
      </c>
    </row>
    <row r="583" spans="2:7" ht="20.399999999999999" x14ac:dyDescent="0.3">
      <c r="B583" s="164" t="s">
        <v>288</v>
      </c>
      <c r="C583" s="163" t="s">
        <v>289</v>
      </c>
      <c r="D583" s="163"/>
      <c r="E583" s="162">
        <v>2614000</v>
      </c>
      <c r="F583" s="162">
        <v>2106993.35</v>
      </c>
      <c r="G583" s="161">
        <v>80.604183244070398</v>
      </c>
    </row>
    <row r="584" spans="2:7" x14ac:dyDescent="0.3">
      <c r="B584" s="164" t="s">
        <v>20</v>
      </c>
      <c r="C584" s="163" t="s">
        <v>289</v>
      </c>
      <c r="D584" s="163" t="s">
        <v>21</v>
      </c>
      <c r="E584" s="162">
        <v>2614000</v>
      </c>
      <c r="F584" s="162">
        <v>2106993.35</v>
      </c>
      <c r="G584" s="161">
        <v>80.604183244070398</v>
      </c>
    </row>
    <row r="585" spans="2:7" ht="20.399999999999999" x14ac:dyDescent="0.3">
      <c r="B585" s="164" t="s">
        <v>78</v>
      </c>
      <c r="C585" s="163" t="s">
        <v>79</v>
      </c>
      <c r="D585" s="163"/>
      <c r="E585" s="162">
        <v>612000</v>
      </c>
      <c r="F585" s="162">
        <v>535565.93000000005</v>
      </c>
      <c r="G585" s="161">
        <v>87.510772875816997</v>
      </c>
    </row>
    <row r="586" spans="2:7" ht="30.6" x14ac:dyDescent="0.3">
      <c r="B586" s="164" t="s">
        <v>14</v>
      </c>
      <c r="C586" s="163" t="s">
        <v>79</v>
      </c>
      <c r="D586" s="163" t="s">
        <v>15</v>
      </c>
      <c r="E586" s="162">
        <v>564240</v>
      </c>
      <c r="F586" s="162">
        <v>510393.93</v>
      </c>
      <c r="G586" s="161">
        <v>90.456885367928535</v>
      </c>
    </row>
    <row r="587" spans="2:7" x14ac:dyDescent="0.3">
      <c r="B587" s="164" t="s">
        <v>20</v>
      </c>
      <c r="C587" s="163" t="s">
        <v>79</v>
      </c>
      <c r="D587" s="163" t="s">
        <v>21</v>
      </c>
      <c r="E587" s="162">
        <v>47760</v>
      </c>
      <c r="F587" s="162">
        <v>25172</v>
      </c>
      <c r="G587" s="161">
        <v>52.705192629815741</v>
      </c>
    </row>
    <row r="588" spans="2:7" ht="20.399999999999999" x14ac:dyDescent="0.3">
      <c r="B588" s="164" t="s">
        <v>483</v>
      </c>
      <c r="C588" s="163" t="s">
        <v>484</v>
      </c>
      <c r="D588" s="163"/>
      <c r="E588" s="162">
        <v>102950000</v>
      </c>
      <c r="F588" s="162">
        <v>96696039.629999995</v>
      </c>
      <c r="G588" s="161">
        <v>93.925244905293823</v>
      </c>
    </row>
    <row r="589" spans="2:7" x14ac:dyDescent="0.3">
      <c r="B589" s="164" t="s">
        <v>485</v>
      </c>
      <c r="C589" s="163" t="s">
        <v>486</v>
      </c>
      <c r="D589" s="163"/>
      <c r="E589" s="162">
        <v>102950000</v>
      </c>
      <c r="F589" s="162">
        <v>96696039.629999995</v>
      </c>
      <c r="G589" s="161">
        <v>93.925244905293823</v>
      </c>
    </row>
    <row r="590" spans="2:7" x14ac:dyDescent="0.3">
      <c r="B590" s="164" t="s">
        <v>20</v>
      </c>
      <c r="C590" s="163" t="s">
        <v>486</v>
      </c>
      <c r="D590" s="163" t="s">
        <v>21</v>
      </c>
      <c r="E590" s="162">
        <v>102950000</v>
      </c>
      <c r="F590" s="162">
        <v>96696039.629999995</v>
      </c>
      <c r="G590" s="161">
        <v>93.925244905293823</v>
      </c>
    </row>
    <row r="591" spans="2:7" x14ac:dyDescent="0.3">
      <c r="B591" s="164" t="s">
        <v>487</v>
      </c>
      <c r="C591" s="163" t="s">
        <v>488</v>
      </c>
      <c r="D591" s="163"/>
      <c r="E591" s="162">
        <v>24675800</v>
      </c>
      <c r="F591" s="162">
        <v>23180482.010000002</v>
      </c>
      <c r="G591" s="161">
        <v>93.940143825124224</v>
      </c>
    </row>
    <row r="592" spans="2:7" ht="30.6" x14ac:dyDescent="0.3">
      <c r="B592" s="164" t="s">
        <v>489</v>
      </c>
      <c r="C592" s="163" t="s">
        <v>490</v>
      </c>
      <c r="D592" s="163"/>
      <c r="E592" s="162">
        <v>24675800</v>
      </c>
      <c r="F592" s="162">
        <v>23180482.010000002</v>
      </c>
      <c r="G592" s="161">
        <v>93.940143825124224</v>
      </c>
    </row>
    <row r="593" spans="2:7" x14ac:dyDescent="0.3">
      <c r="B593" s="164" t="s">
        <v>20</v>
      </c>
      <c r="C593" s="163" t="s">
        <v>490</v>
      </c>
      <c r="D593" s="163" t="s">
        <v>21</v>
      </c>
      <c r="E593" s="162">
        <v>24675800</v>
      </c>
      <c r="F593" s="162">
        <v>23180482.010000002</v>
      </c>
      <c r="G593" s="161">
        <v>93.940143825124224</v>
      </c>
    </row>
    <row r="594" spans="2:7" ht="20.399999999999999" x14ac:dyDescent="0.3">
      <c r="B594" s="164" t="s">
        <v>373</v>
      </c>
      <c r="C594" s="163" t="s">
        <v>374</v>
      </c>
      <c r="D594" s="163"/>
      <c r="E594" s="162">
        <v>80739660</v>
      </c>
      <c r="F594" s="162">
        <v>61331131.420000002</v>
      </c>
      <c r="G594" s="161">
        <v>75.961592382231984</v>
      </c>
    </row>
    <row r="595" spans="2:7" ht="20.399999999999999" x14ac:dyDescent="0.3">
      <c r="B595" s="164" t="s">
        <v>375</v>
      </c>
      <c r="C595" s="163" t="s">
        <v>376</v>
      </c>
      <c r="D595" s="163"/>
      <c r="E595" s="162">
        <v>25978060</v>
      </c>
      <c r="F595" s="162">
        <v>18766526.09</v>
      </c>
      <c r="G595" s="161">
        <v>72.239905866719852</v>
      </c>
    </row>
    <row r="596" spans="2:7" x14ac:dyDescent="0.3">
      <c r="B596" s="164" t="s">
        <v>377</v>
      </c>
      <c r="C596" s="163" t="s">
        <v>378</v>
      </c>
      <c r="D596" s="163"/>
      <c r="E596" s="162">
        <v>14152450</v>
      </c>
      <c r="F596" s="162">
        <v>7726210.5700000003</v>
      </c>
      <c r="G596" s="161">
        <v>54.592742387360495</v>
      </c>
    </row>
    <row r="597" spans="2:7" x14ac:dyDescent="0.3">
      <c r="B597" s="164" t="s">
        <v>22</v>
      </c>
      <c r="C597" s="163" t="s">
        <v>378</v>
      </c>
      <c r="D597" s="163" t="s">
        <v>23</v>
      </c>
      <c r="E597" s="162">
        <v>14152450</v>
      </c>
      <c r="F597" s="162">
        <v>7726210.5700000003</v>
      </c>
      <c r="G597" s="161">
        <v>54.592742387360495</v>
      </c>
    </row>
    <row r="598" spans="2:7" x14ac:dyDescent="0.3">
      <c r="B598" s="164" t="s">
        <v>379</v>
      </c>
      <c r="C598" s="163" t="s">
        <v>380</v>
      </c>
      <c r="D598" s="163"/>
      <c r="E598" s="162">
        <v>11825610</v>
      </c>
      <c r="F598" s="162">
        <v>11040315.52</v>
      </c>
      <c r="G598" s="161">
        <v>93.35937444241776</v>
      </c>
    </row>
    <row r="599" spans="2:7" x14ac:dyDescent="0.3">
      <c r="B599" s="164" t="s">
        <v>22</v>
      </c>
      <c r="C599" s="163" t="s">
        <v>380</v>
      </c>
      <c r="D599" s="163" t="s">
        <v>23</v>
      </c>
      <c r="E599" s="162">
        <v>11825610</v>
      </c>
      <c r="F599" s="162">
        <v>11040315.52</v>
      </c>
      <c r="G599" s="161">
        <v>93.35937444241776</v>
      </c>
    </row>
    <row r="600" spans="2:7" ht="20.399999999999999" x14ac:dyDescent="0.3">
      <c r="B600" s="164" t="s">
        <v>381</v>
      </c>
      <c r="C600" s="163" t="s">
        <v>382</v>
      </c>
      <c r="D600" s="163"/>
      <c r="E600" s="162">
        <v>54761600</v>
      </c>
      <c r="F600" s="162">
        <v>42564605.329999998</v>
      </c>
      <c r="G600" s="161">
        <v>77.727103170835036</v>
      </c>
    </row>
    <row r="601" spans="2:7" ht="20.399999999999999" x14ac:dyDescent="0.3">
      <c r="B601" s="164" t="s">
        <v>383</v>
      </c>
      <c r="C601" s="163" t="s">
        <v>384</v>
      </c>
      <c r="D601" s="163"/>
      <c r="E601" s="162">
        <v>48286600</v>
      </c>
      <c r="F601" s="162">
        <v>38705757</v>
      </c>
      <c r="G601" s="161">
        <v>80.15838141430541</v>
      </c>
    </row>
    <row r="602" spans="2:7" ht="20.399999999999999" x14ac:dyDescent="0.3">
      <c r="B602" s="164" t="s">
        <v>159</v>
      </c>
      <c r="C602" s="163" t="s">
        <v>384</v>
      </c>
      <c r="D602" s="163" t="s">
        <v>160</v>
      </c>
      <c r="E602" s="162">
        <v>12507301</v>
      </c>
      <c r="F602" s="162">
        <v>12507301</v>
      </c>
      <c r="G602" s="161">
        <v>100</v>
      </c>
    </row>
    <row r="603" spans="2:7" x14ac:dyDescent="0.3">
      <c r="B603" s="164" t="s">
        <v>22</v>
      </c>
      <c r="C603" s="163" t="s">
        <v>384</v>
      </c>
      <c r="D603" s="163" t="s">
        <v>23</v>
      </c>
      <c r="E603" s="162">
        <v>35779299</v>
      </c>
      <c r="F603" s="162">
        <v>26198456</v>
      </c>
      <c r="G603" s="161">
        <v>73.22238482089881</v>
      </c>
    </row>
    <row r="604" spans="2:7" ht="20.399999999999999" x14ac:dyDescent="0.3">
      <c r="B604" s="164" t="s">
        <v>56</v>
      </c>
      <c r="C604" s="163" t="s">
        <v>385</v>
      </c>
      <c r="D604" s="163"/>
      <c r="E604" s="162">
        <v>6475000</v>
      </c>
      <c r="F604" s="162">
        <v>3858848.33</v>
      </c>
      <c r="G604" s="161">
        <v>59.596113204633205</v>
      </c>
    </row>
    <row r="605" spans="2:7" x14ac:dyDescent="0.3">
      <c r="B605" s="164" t="s">
        <v>20</v>
      </c>
      <c r="C605" s="163" t="s">
        <v>385</v>
      </c>
      <c r="D605" s="163" t="s">
        <v>21</v>
      </c>
      <c r="E605" s="162">
        <v>1475000</v>
      </c>
      <c r="F605" s="162">
        <v>1462517.68</v>
      </c>
      <c r="G605" s="161">
        <v>99.153741016949155</v>
      </c>
    </row>
    <row r="606" spans="2:7" x14ac:dyDescent="0.3">
      <c r="B606" s="164" t="s">
        <v>22</v>
      </c>
      <c r="C606" s="163" t="s">
        <v>385</v>
      </c>
      <c r="D606" s="163" t="s">
        <v>23</v>
      </c>
      <c r="E606" s="162">
        <v>5000000</v>
      </c>
      <c r="F606" s="162">
        <v>2396330.65</v>
      </c>
      <c r="G606" s="161">
        <v>47.926612999999996</v>
      </c>
    </row>
    <row r="607" spans="2:7" x14ac:dyDescent="0.3">
      <c r="B607" s="164" t="s">
        <v>491</v>
      </c>
      <c r="C607" s="163" t="s">
        <v>492</v>
      </c>
      <c r="D607" s="163"/>
      <c r="E607" s="162">
        <v>1000000</v>
      </c>
      <c r="F607" s="162">
        <v>461216.75</v>
      </c>
      <c r="G607" s="161">
        <v>46.121675000000003</v>
      </c>
    </row>
    <row r="608" spans="2:7" ht="20.399999999999999" x14ac:dyDescent="0.3">
      <c r="B608" s="164" t="s">
        <v>493</v>
      </c>
      <c r="C608" s="163" t="s">
        <v>494</v>
      </c>
      <c r="D608" s="163"/>
      <c r="E608" s="162">
        <v>1000000</v>
      </c>
      <c r="F608" s="162">
        <v>461216.75</v>
      </c>
      <c r="G608" s="161">
        <v>46.121675000000003</v>
      </c>
    </row>
    <row r="609" spans="2:7" ht="20.399999999999999" x14ac:dyDescent="0.3">
      <c r="B609" s="164" t="s">
        <v>56</v>
      </c>
      <c r="C609" s="163" t="s">
        <v>495</v>
      </c>
      <c r="D609" s="163"/>
      <c r="E609" s="162">
        <v>1000000</v>
      </c>
      <c r="F609" s="162">
        <v>461216.75</v>
      </c>
      <c r="G609" s="161">
        <v>46.121675000000003</v>
      </c>
    </row>
    <row r="610" spans="2:7" x14ac:dyDescent="0.3">
      <c r="B610" s="164" t="s">
        <v>20</v>
      </c>
      <c r="C610" s="163" t="s">
        <v>495</v>
      </c>
      <c r="D610" s="163" t="s">
        <v>21</v>
      </c>
      <c r="E610" s="162">
        <v>264810</v>
      </c>
      <c r="F610" s="162">
        <v>0</v>
      </c>
      <c r="G610" s="161">
        <v>0</v>
      </c>
    </row>
    <row r="611" spans="2:7" ht="20.399999999999999" x14ac:dyDescent="0.3">
      <c r="B611" s="164" t="s">
        <v>159</v>
      </c>
      <c r="C611" s="163" t="s">
        <v>495</v>
      </c>
      <c r="D611" s="163" t="s">
        <v>160</v>
      </c>
      <c r="E611" s="162">
        <v>573940</v>
      </c>
      <c r="F611" s="162">
        <v>300966.75</v>
      </c>
      <c r="G611" s="161">
        <v>52.438713105899573</v>
      </c>
    </row>
    <row r="612" spans="2:7" x14ac:dyDescent="0.3">
      <c r="B612" s="164" t="s">
        <v>22</v>
      </c>
      <c r="C612" s="163" t="s">
        <v>495</v>
      </c>
      <c r="D612" s="163" t="s">
        <v>23</v>
      </c>
      <c r="E612" s="162">
        <v>161250</v>
      </c>
      <c r="F612" s="162">
        <v>160250</v>
      </c>
      <c r="G612" s="161">
        <v>99.379844961240309</v>
      </c>
    </row>
    <row r="613" spans="2:7" ht="20.399999999999999" x14ac:dyDescent="0.3">
      <c r="B613" s="164" t="s">
        <v>80</v>
      </c>
      <c r="C613" s="163" t="s">
        <v>81</v>
      </c>
      <c r="D613" s="163"/>
      <c r="E613" s="162">
        <v>235482710.56</v>
      </c>
      <c r="F613" s="162">
        <v>221858844.02000001</v>
      </c>
      <c r="G613" s="161">
        <v>94.214493918640073</v>
      </c>
    </row>
    <row r="614" spans="2:7" x14ac:dyDescent="0.3">
      <c r="B614" s="164" t="s">
        <v>400</v>
      </c>
      <c r="C614" s="163" t="s">
        <v>401</v>
      </c>
      <c r="D614" s="163"/>
      <c r="E614" s="162">
        <v>24539900</v>
      </c>
      <c r="F614" s="162">
        <v>24539134.75</v>
      </c>
      <c r="G614" s="161">
        <v>99.996881609134519</v>
      </c>
    </row>
    <row r="615" spans="2:7" ht="30.6" x14ac:dyDescent="0.3">
      <c r="B615" s="164" t="s">
        <v>402</v>
      </c>
      <c r="C615" s="163" t="s">
        <v>403</v>
      </c>
      <c r="D615" s="163"/>
      <c r="E615" s="162">
        <v>24539900</v>
      </c>
      <c r="F615" s="162">
        <v>24539134.75</v>
      </c>
      <c r="G615" s="161">
        <v>99.996881609134519</v>
      </c>
    </row>
    <row r="616" spans="2:7" x14ac:dyDescent="0.3">
      <c r="B616" s="164" t="s">
        <v>404</v>
      </c>
      <c r="C616" s="163" t="s">
        <v>405</v>
      </c>
      <c r="D616" s="163"/>
      <c r="E616" s="162">
        <v>21239900</v>
      </c>
      <c r="F616" s="162">
        <v>21239797.399999999</v>
      </c>
      <c r="G616" s="161">
        <v>99.999516946878273</v>
      </c>
    </row>
    <row r="617" spans="2:7" x14ac:dyDescent="0.3">
      <c r="B617" s="164" t="s">
        <v>371</v>
      </c>
      <c r="C617" s="163" t="s">
        <v>405</v>
      </c>
      <c r="D617" s="163" t="s">
        <v>372</v>
      </c>
      <c r="E617" s="162">
        <v>21239900</v>
      </c>
      <c r="F617" s="162">
        <v>21239797.399999999</v>
      </c>
      <c r="G617" s="161">
        <v>99.999516946878273</v>
      </c>
    </row>
    <row r="618" spans="2:7" x14ac:dyDescent="0.3">
      <c r="B618" s="164" t="s">
        <v>406</v>
      </c>
      <c r="C618" s="163" t="s">
        <v>407</v>
      </c>
      <c r="D618" s="163"/>
      <c r="E618" s="162">
        <v>3300000</v>
      </c>
      <c r="F618" s="162">
        <v>3299337.35</v>
      </c>
      <c r="G618" s="161">
        <v>99.979919696969702</v>
      </c>
    </row>
    <row r="619" spans="2:7" x14ac:dyDescent="0.3">
      <c r="B619" s="164" t="s">
        <v>22</v>
      </c>
      <c r="C619" s="163" t="s">
        <v>407</v>
      </c>
      <c r="D619" s="163" t="s">
        <v>23</v>
      </c>
      <c r="E619" s="162">
        <v>3300000</v>
      </c>
      <c r="F619" s="162">
        <v>3299337.35</v>
      </c>
      <c r="G619" s="161">
        <v>99.979919696969702</v>
      </c>
    </row>
    <row r="620" spans="2:7" x14ac:dyDescent="0.3">
      <c r="B620" s="164" t="s">
        <v>408</v>
      </c>
      <c r="C620" s="163" t="s">
        <v>409</v>
      </c>
      <c r="D620" s="163"/>
      <c r="E620" s="162">
        <v>1873500</v>
      </c>
      <c r="F620" s="162">
        <v>1240000</v>
      </c>
      <c r="G620" s="161">
        <v>66.186282359220712</v>
      </c>
    </row>
    <row r="621" spans="2:7" ht="30.6" x14ac:dyDescent="0.3">
      <c r="B621" s="164" t="s">
        <v>410</v>
      </c>
      <c r="C621" s="163" t="s">
        <v>411</v>
      </c>
      <c r="D621" s="163"/>
      <c r="E621" s="162">
        <v>633500</v>
      </c>
      <c r="F621" s="162">
        <v>0</v>
      </c>
      <c r="G621" s="161">
        <v>0</v>
      </c>
    </row>
    <row r="622" spans="2:7" x14ac:dyDescent="0.3">
      <c r="B622" s="164" t="s">
        <v>412</v>
      </c>
      <c r="C622" s="163" t="s">
        <v>413</v>
      </c>
      <c r="D622" s="163"/>
      <c r="E622" s="162">
        <v>633500</v>
      </c>
      <c r="F622" s="162">
        <v>0</v>
      </c>
      <c r="G622" s="161">
        <v>0</v>
      </c>
    </row>
    <row r="623" spans="2:7" x14ac:dyDescent="0.3">
      <c r="B623" s="164" t="s">
        <v>20</v>
      </c>
      <c r="C623" s="163" t="s">
        <v>413</v>
      </c>
      <c r="D623" s="163" t="s">
        <v>21</v>
      </c>
      <c r="E623" s="162">
        <v>633500</v>
      </c>
      <c r="F623" s="162">
        <v>0</v>
      </c>
      <c r="G623" s="161">
        <v>0</v>
      </c>
    </row>
    <row r="624" spans="2:7" ht="20.399999999999999" x14ac:dyDescent="0.3">
      <c r="B624" s="164" t="s">
        <v>414</v>
      </c>
      <c r="C624" s="163" t="s">
        <v>415</v>
      </c>
      <c r="D624" s="163"/>
      <c r="E624" s="162">
        <v>1240000</v>
      </c>
      <c r="F624" s="162">
        <v>1240000</v>
      </c>
      <c r="G624" s="161">
        <v>100</v>
      </c>
    </row>
    <row r="625" spans="2:7" ht="20.399999999999999" x14ac:dyDescent="0.3">
      <c r="B625" s="164" t="s">
        <v>56</v>
      </c>
      <c r="C625" s="163" t="s">
        <v>416</v>
      </c>
      <c r="D625" s="163"/>
      <c r="E625" s="162">
        <v>1240000</v>
      </c>
      <c r="F625" s="162">
        <v>1240000</v>
      </c>
      <c r="G625" s="161">
        <v>100</v>
      </c>
    </row>
    <row r="626" spans="2:7" x14ac:dyDescent="0.3">
      <c r="B626" s="164" t="s">
        <v>22</v>
      </c>
      <c r="C626" s="163" t="s">
        <v>416</v>
      </c>
      <c r="D626" s="163" t="s">
        <v>23</v>
      </c>
      <c r="E626" s="162">
        <v>1240000</v>
      </c>
      <c r="F626" s="162">
        <v>1240000</v>
      </c>
      <c r="G626" s="161">
        <v>100</v>
      </c>
    </row>
    <row r="627" spans="2:7" ht="20.399999999999999" x14ac:dyDescent="0.3">
      <c r="B627" s="164" t="s">
        <v>417</v>
      </c>
      <c r="C627" s="163" t="s">
        <v>418</v>
      </c>
      <c r="D627" s="163"/>
      <c r="E627" s="162">
        <v>202418310.56</v>
      </c>
      <c r="F627" s="162">
        <v>192188232.94999999</v>
      </c>
      <c r="G627" s="161">
        <v>94.946071043821078</v>
      </c>
    </row>
    <row r="628" spans="2:7" ht="20.399999999999999" x14ac:dyDescent="0.3">
      <c r="B628" s="164" t="s">
        <v>419</v>
      </c>
      <c r="C628" s="163" t="s">
        <v>420</v>
      </c>
      <c r="D628" s="163"/>
      <c r="E628" s="162">
        <v>166891450</v>
      </c>
      <c r="F628" s="162">
        <v>166027807.25999999</v>
      </c>
      <c r="G628" s="161">
        <v>99.482512291672222</v>
      </c>
    </row>
    <row r="629" spans="2:7" ht="20.399999999999999" x14ac:dyDescent="0.3">
      <c r="B629" s="164" t="s">
        <v>421</v>
      </c>
      <c r="C629" s="163" t="s">
        <v>422</v>
      </c>
      <c r="D629" s="163"/>
      <c r="E629" s="162">
        <v>11283000</v>
      </c>
      <c r="F629" s="162">
        <v>10819378.890000001</v>
      </c>
      <c r="G629" s="161">
        <v>95.890976601967566</v>
      </c>
    </row>
    <row r="630" spans="2:7" x14ac:dyDescent="0.3">
      <c r="B630" s="164" t="s">
        <v>22</v>
      </c>
      <c r="C630" s="163" t="s">
        <v>422</v>
      </c>
      <c r="D630" s="163" t="s">
        <v>23</v>
      </c>
      <c r="E630" s="162">
        <v>11283000</v>
      </c>
      <c r="F630" s="162">
        <v>10819378.890000001</v>
      </c>
      <c r="G630" s="161">
        <v>95.890976601967566</v>
      </c>
    </row>
    <row r="631" spans="2:7" ht="20.399999999999999" x14ac:dyDescent="0.3">
      <c r="B631" s="164" t="s">
        <v>423</v>
      </c>
      <c r="C631" s="163" t="s">
        <v>424</v>
      </c>
      <c r="D631" s="163"/>
      <c r="E631" s="162">
        <v>138337850</v>
      </c>
      <c r="F631" s="162">
        <v>138129390.33000001</v>
      </c>
      <c r="G631" s="161">
        <v>99.84931118273127</v>
      </c>
    </row>
    <row r="632" spans="2:7" x14ac:dyDescent="0.3">
      <c r="B632" s="164" t="s">
        <v>22</v>
      </c>
      <c r="C632" s="163" t="s">
        <v>424</v>
      </c>
      <c r="D632" s="163" t="s">
        <v>23</v>
      </c>
      <c r="E632" s="162">
        <v>138337850</v>
      </c>
      <c r="F632" s="162">
        <v>138129390.33000001</v>
      </c>
      <c r="G632" s="161">
        <v>99.84931118273127</v>
      </c>
    </row>
    <row r="633" spans="2:7" x14ac:dyDescent="0.3">
      <c r="B633" s="164" t="s">
        <v>425</v>
      </c>
      <c r="C633" s="163" t="s">
        <v>426</v>
      </c>
      <c r="D633" s="163"/>
      <c r="E633" s="162">
        <v>17270600</v>
      </c>
      <c r="F633" s="162">
        <v>17079038.039999999</v>
      </c>
      <c r="G633" s="161">
        <v>98.890820469468338</v>
      </c>
    </row>
    <row r="634" spans="2:7" x14ac:dyDescent="0.3">
      <c r="B634" s="164" t="s">
        <v>22</v>
      </c>
      <c r="C634" s="163" t="s">
        <v>426</v>
      </c>
      <c r="D634" s="163" t="s">
        <v>23</v>
      </c>
      <c r="E634" s="162">
        <v>17270600</v>
      </c>
      <c r="F634" s="162">
        <v>17079038.039999999</v>
      </c>
      <c r="G634" s="161">
        <v>98.890820469468338</v>
      </c>
    </row>
    <row r="635" spans="2:7" ht="30.6" x14ac:dyDescent="0.3">
      <c r="B635" s="164" t="s">
        <v>427</v>
      </c>
      <c r="C635" s="163" t="s">
        <v>428</v>
      </c>
      <c r="D635" s="163"/>
      <c r="E635" s="162">
        <v>13526860.560000001</v>
      </c>
      <c r="F635" s="162">
        <v>4160425.69</v>
      </c>
      <c r="G635" s="161">
        <v>30.756772212930976</v>
      </c>
    </row>
    <row r="636" spans="2:7" ht="20.399999999999999" x14ac:dyDescent="0.3">
      <c r="B636" s="164" t="s">
        <v>56</v>
      </c>
      <c r="C636" s="163" t="s">
        <v>429</v>
      </c>
      <c r="D636" s="163"/>
      <c r="E636" s="162">
        <v>38950</v>
      </c>
      <c r="F636" s="162">
        <v>0</v>
      </c>
      <c r="G636" s="161">
        <v>0</v>
      </c>
    </row>
    <row r="637" spans="2:7" x14ac:dyDescent="0.3">
      <c r="B637" s="164" t="s">
        <v>20</v>
      </c>
      <c r="C637" s="163" t="s">
        <v>429</v>
      </c>
      <c r="D637" s="163" t="s">
        <v>21</v>
      </c>
      <c r="E637" s="162">
        <v>38950</v>
      </c>
      <c r="F637" s="162">
        <v>0</v>
      </c>
      <c r="G637" s="161">
        <v>0</v>
      </c>
    </row>
    <row r="638" spans="2:7" ht="20.399999999999999" x14ac:dyDescent="0.3">
      <c r="B638" s="164" t="s">
        <v>430</v>
      </c>
      <c r="C638" s="163" t="s">
        <v>431</v>
      </c>
      <c r="D638" s="163"/>
      <c r="E638" s="162">
        <v>13487910.560000001</v>
      </c>
      <c r="F638" s="162">
        <v>4160425.69</v>
      </c>
      <c r="G638" s="161">
        <v>30.845590734700124</v>
      </c>
    </row>
    <row r="639" spans="2:7" x14ac:dyDescent="0.3">
      <c r="B639" s="164" t="s">
        <v>371</v>
      </c>
      <c r="C639" s="163" t="s">
        <v>431</v>
      </c>
      <c r="D639" s="163" t="s">
        <v>372</v>
      </c>
      <c r="E639" s="162">
        <v>13487910.560000001</v>
      </c>
      <c r="F639" s="162">
        <v>4160425.69</v>
      </c>
      <c r="G639" s="161">
        <v>30.845590734700124</v>
      </c>
    </row>
    <row r="640" spans="2:7" ht="20.399999999999999" x14ac:dyDescent="0.3">
      <c r="B640" s="164" t="s">
        <v>432</v>
      </c>
      <c r="C640" s="163" t="s">
        <v>433</v>
      </c>
      <c r="D640" s="163"/>
      <c r="E640" s="162">
        <v>22000000</v>
      </c>
      <c r="F640" s="162">
        <v>22000000</v>
      </c>
      <c r="G640" s="161">
        <v>100</v>
      </c>
    </row>
    <row r="641" spans="2:7" ht="20.399999999999999" x14ac:dyDescent="0.3">
      <c r="B641" s="164" t="s">
        <v>1255</v>
      </c>
      <c r="C641" s="163" t="s">
        <v>434</v>
      </c>
      <c r="D641" s="163"/>
      <c r="E641" s="162">
        <v>22000000</v>
      </c>
      <c r="F641" s="162">
        <v>22000000</v>
      </c>
      <c r="G641" s="161">
        <v>100</v>
      </c>
    </row>
    <row r="642" spans="2:7" x14ac:dyDescent="0.3">
      <c r="B642" s="164" t="s">
        <v>22</v>
      </c>
      <c r="C642" s="163" t="s">
        <v>434</v>
      </c>
      <c r="D642" s="163" t="s">
        <v>23</v>
      </c>
      <c r="E642" s="162">
        <v>22000000</v>
      </c>
      <c r="F642" s="162">
        <v>22000000</v>
      </c>
      <c r="G642" s="161">
        <v>100</v>
      </c>
    </row>
    <row r="643" spans="2:7" x14ac:dyDescent="0.3">
      <c r="B643" s="164" t="s">
        <v>435</v>
      </c>
      <c r="C643" s="163" t="s">
        <v>436</v>
      </c>
      <c r="D643" s="163"/>
      <c r="E643" s="162">
        <v>4100000</v>
      </c>
      <c r="F643" s="162">
        <v>3840476.32</v>
      </c>
      <c r="G643" s="161">
        <v>93.67015414634146</v>
      </c>
    </row>
    <row r="644" spans="2:7" ht="30.6" x14ac:dyDescent="0.3">
      <c r="B644" s="164" t="s">
        <v>437</v>
      </c>
      <c r="C644" s="163" t="s">
        <v>438</v>
      </c>
      <c r="D644" s="163"/>
      <c r="E644" s="162">
        <v>4100000</v>
      </c>
      <c r="F644" s="162">
        <v>3840476.32</v>
      </c>
      <c r="G644" s="161">
        <v>93.67015414634146</v>
      </c>
    </row>
    <row r="645" spans="2:7" ht="20.399999999999999" x14ac:dyDescent="0.3">
      <c r="B645" s="164" t="s">
        <v>439</v>
      </c>
      <c r="C645" s="163" t="s">
        <v>440</v>
      </c>
      <c r="D645" s="163"/>
      <c r="E645" s="162">
        <v>4100000</v>
      </c>
      <c r="F645" s="162">
        <v>3840476.32</v>
      </c>
      <c r="G645" s="161">
        <v>93.67015414634146</v>
      </c>
    </row>
    <row r="646" spans="2:7" x14ac:dyDescent="0.3">
      <c r="B646" s="164" t="s">
        <v>22</v>
      </c>
      <c r="C646" s="163" t="s">
        <v>440</v>
      </c>
      <c r="D646" s="163" t="s">
        <v>23</v>
      </c>
      <c r="E646" s="162">
        <v>4100000</v>
      </c>
      <c r="F646" s="162">
        <v>3840476.32</v>
      </c>
      <c r="G646" s="161">
        <v>93.67015414634146</v>
      </c>
    </row>
    <row r="647" spans="2:7" x14ac:dyDescent="0.3">
      <c r="B647" s="164" t="s">
        <v>82</v>
      </c>
      <c r="C647" s="163" t="s">
        <v>83</v>
      </c>
      <c r="D647" s="163"/>
      <c r="E647" s="162">
        <v>2551000</v>
      </c>
      <c r="F647" s="162">
        <v>51000</v>
      </c>
      <c r="G647" s="161">
        <v>1.9992159937279499</v>
      </c>
    </row>
    <row r="648" spans="2:7" ht="20.399999999999999" x14ac:dyDescent="0.3">
      <c r="B648" s="164" t="s">
        <v>441</v>
      </c>
      <c r="C648" s="163" t="s">
        <v>442</v>
      </c>
      <c r="D648" s="163"/>
      <c r="E648" s="162">
        <v>2500000</v>
      </c>
      <c r="F648" s="162">
        <v>0</v>
      </c>
      <c r="G648" s="161">
        <v>0</v>
      </c>
    </row>
    <row r="649" spans="2:7" ht="20.399999999999999" x14ac:dyDescent="0.3">
      <c r="B649" s="164" t="s">
        <v>56</v>
      </c>
      <c r="C649" s="163" t="s">
        <v>443</v>
      </c>
      <c r="D649" s="163"/>
      <c r="E649" s="162">
        <v>2500000</v>
      </c>
      <c r="F649" s="162">
        <v>0</v>
      </c>
      <c r="G649" s="161">
        <v>0</v>
      </c>
    </row>
    <row r="650" spans="2:7" x14ac:dyDescent="0.3">
      <c r="B650" s="164" t="s">
        <v>20</v>
      </c>
      <c r="C650" s="163" t="s">
        <v>443</v>
      </c>
      <c r="D650" s="163" t="s">
        <v>21</v>
      </c>
      <c r="E650" s="162">
        <v>2500000</v>
      </c>
      <c r="F650" s="162">
        <v>0</v>
      </c>
      <c r="G650" s="161">
        <v>0</v>
      </c>
    </row>
    <row r="651" spans="2:7" ht="20.399999999999999" x14ac:dyDescent="0.3">
      <c r="B651" s="164" t="s">
        <v>84</v>
      </c>
      <c r="C651" s="163" t="s">
        <v>85</v>
      </c>
      <c r="D651" s="163"/>
      <c r="E651" s="162">
        <v>51000</v>
      </c>
      <c r="F651" s="162">
        <v>51000</v>
      </c>
      <c r="G651" s="161">
        <v>100</v>
      </c>
    </row>
    <row r="652" spans="2:7" ht="20.399999999999999" x14ac:dyDescent="0.3">
      <c r="B652" s="164" t="s">
        <v>56</v>
      </c>
      <c r="C652" s="163" t="s">
        <v>86</v>
      </c>
      <c r="D652" s="163"/>
      <c r="E652" s="162">
        <v>51000</v>
      </c>
      <c r="F652" s="162">
        <v>51000</v>
      </c>
      <c r="G652" s="161">
        <v>100</v>
      </c>
    </row>
    <row r="653" spans="2:7" x14ac:dyDescent="0.3">
      <c r="B653" s="164" t="s">
        <v>20</v>
      </c>
      <c r="C653" s="163" t="s">
        <v>86</v>
      </c>
      <c r="D653" s="163" t="s">
        <v>21</v>
      </c>
      <c r="E653" s="162">
        <v>51000</v>
      </c>
      <c r="F653" s="162">
        <v>51000</v>
      </c>
      <c r="G653" s="161">
        <v>100</v>
      </c>
    </row>
    <row r="654" spans="2:7" x14ac:dyDescent="0.3">
      <c r="B654" s="164" t="s">
        <v>709</v>
      </c>
      <c r="C654" s="163" t="s">
        <v>710</v>
      </c>
      <c r="D654" s="163"/>
      <c r="E654" s="162">
        <v>77665400</v>
      </c>
      <c r="F654" s="162">
        <v>76459498.849999994</v>
      </c>
      <c r="G654" s="161">
        <v>98.447312252302822</v>
      </c>
    </row>
    <row r="655" spans="2:7" x14ac:dyDescent="0.3">
      <c r="B655" s="164" t="s">
        <v>711</v>
      </c>
      <c r="C655" s="163" t="s">
        <v>712</v>
      </c>
      <c r="D655" s="163"/>
      <c r="E655" s="162">
        <v>68203000</v>
      </c>
      <c r="F655" s="162">
        <v>67349778.849999994</v>
      </c>
      <c r="G655" s="161">
        <v>98.74899762473791</v>
      </c>
    </row>
    <row r="656" spans="2:7" x14ac:dyDescent="0.3">
      <c r="B656" s="164" t="s">
        <v>713</v>
      </c>
      <c r="C656" s="163" t="s">
        <v>714</v>
      </c>
      <c r="D656" s="163"/>
      <c r="E656" s="162">
        <v>62653000</v>
      </c>
      <c r="F656" s="162">
        <v>62644042.5</v>
      </c>
      <c r="G656" s="161">
        <v>99.985702999058304</v>
      </c>
    </row>
    <row r="657" spans="2:7" x14ac:dyDescent="0.3">
      <c r="B657" s="164" t="s">
        <v>131</v>
      </c>
      <c r="C657" s="163" t="s">
        <v>715</v>
      </c>
      <c r="D657" s="163"/>
      <c r="E657" s="162">
        <v>61930000</v>
      </c>
      <c r="F657" s="162">
        <v>61930000</v>
      </c>
      <c r="G657" s="161">
        <v>100</v>
      </c>
    </row>
    <row r="658" spans="2:7" ht="20.399999999999999" x14ac:dyDescent="0.3">
      <c r="B658" s="164" t="s">
        <v>159</v>
      </c>
      <c r="C658" s="163" t="s">
        <v>715</v>
      </c>
      <c r="D658" s="163" t="s">
        <v>160</v>
      </c>
      <c r="E658" s="162">
        <v>61930000</v>
      </c>
      <c r="F658" s="162">
        <v>61930000</v>
      </c>
      <c r="G658" s="161">
        <v>100</v>
      </c>
    </row>
    <row r="659" spans="2:7" ht="20.399999999999999" x14ac:dyDescent="0.3">
      <c r="B659" s="164" t="s">
        <v>716</v>
      </c>
      <c r="C659" s="163" t="s">
        <v>717</v>
      </c>
      <c r="D659" s="163"/>
      <c r="E659" s="162">
        <v>30000</v>
      </c>
      <c r="F659" s="162">
        <v>30000</v>
      </c>
      <c r="G659" s="161">
        <v>100</v>
      </c>
    </row>
    <row r="660" spans="2:7" ht="20.399999999999999" x14ac:dyDescent="0.3">
      <c r="B660" s="164" t="s">
        <v>159</v>
      </c>
      <c r="C660" s="163" t="s">
        <v>717</v>
      </c>
      <c r="D660" s="163" t="s">
        <v>160</v>
      </c>
      <c r="E660" s="162">
        <v>30000</v>
      </c>
      <c r="F660" s="162">
        <v>30000</v>
      </c>
      <c r="G660" s="161">
        <v>100</v>
      </c>
    </row>
    <row r="661" spans="2:7" x14ac:dyDescent="0.3">
      <c r="B661" s="164" t="s">
        <v>718</v>
      </c>
      <c r="C661" s="163" t="s">
        <v>719</v>
      </c>
      <c r="D661" s="163"/>
      <c r="E661" s="162">
        <v>693000</v>
      </c>
      <c r="F661" s="162">
        <v>684042.5</v>
      </c>
      <c r="G661" s="161">
        <v>98.707431457431454</v>
      </c>
    </row>
    <row r="662" spans="2:7" ht="20.399999999999999" x14ac:dyDescent="0.3">
      <c r="B662" s="164" t="s">
        <v>159</v>
      </c>
      <c r="C662" s="163" t="s">
        <v>719</v>
      </c>
      <c r="D662" s="163" t="s">
        <v>160</v>
      </c>
      <c r="E662" s="162">
        <v>693000</v>
      </c>
      <c r="F662" s="162">
        <v>684042.5</v>
      </c>
      <c r="G662" s="161">
        <v>98.707431457431454</v>
      </c>
    </row>
    <row r="663" spans="2:7" ht="30.6" x14ac:dyDescent="0.3">
      <c r="B663" s="164" t="s">
        <v>720</v>
      </c>
      <c r="C663" s="163" t="s">
        <v>721</v>
      </c>
      <c r="D663" s="163"/>
      <c r="E663" s="162">
        <v>3868000</v>
      </c>
      <c r="F663" s="162">
        <v>3053540.38</v>
      </c>
      <c r="G663" s="161">
        <v>78.943649948293697</v>
      </c>
    </row>
    <row r="664" spans="2:7" ht="20.399999999999999" x14ac:dyDescent="0.3">
      <c r="B664" s="164" t="s">
        <v>722</v>
      </c>
      <c r="C664" s="163" t="s">
        <v>723</v>
      </c>
      <c r="D664" s="163"/>
      <c r="E664" s="162">
        <v>3868000</v>
      </c>
      <c r="F664" s="162">
        <v>3053540.38</v>
      </c>
      <c r="G664" s="161">
        <v>78.943649948293697</v>
      </c>
    </row>
    <row r="665" spans="2:7" ht="20.399999999999999" x14ac:dyDescent="0.3">
      <c r="B665" s="164" t="s">
        <v>159</v>
      </c>
      <c r="C665" s="163" t="s">
        <v>723</v>
      </c>
      <c r="D665" s="163" t="s">
        <v>160</v>
      </c>
      <c r="E665" s="162">
        <v>3868000</v>
      </c>
      <c r="F665" s="162">
        <v>3053540.38</v>
      </c>
      <c r="G665" s="161">
        <v>78.943649948293697</v>
      </c>
    </row>
    <row r="666" spans="2:7" ht="20.399999999999999" x14ac:dyDescent="0.3">
      <c r="B666" s="164" t="s">
        <v>724</v>
      </c>
      <c r="C666" s="163" t="s">
        <v>725</v>
      </c>
      <c r="D666" s="163"/>
      <c r="E666" s="162">
        <v>1576000</v>
      </c>
      <c r="F666" s="162">
        <v>1546195.97</v>
      </c>
      <c r="G666" s="161">
        <v>98.108881345177664</v>
      </c>
    </row>
    <row r="667" spans="2:7" ht="20.399999999999999" x14ac:dyDescent="0.3">
      <c r="B667" s="164" t="s">
        <v>56</v>
      </c>
      <c r="C667" s="163" t="s">
        <v>726</v>
      </c>
      <c r="D667" s="163"/>
      <c r="E667" s="162">
        <v>1576000</v>
      </c>
      <c r="F667" s="162">
        <v>1546195.97</v>
      </c>
      <c r="G667" s="161">
        <v>98.108881345177664</v>
      </c>
    </row>
    <row r="668" spans="2:7" ht="20.399999999999999" x14ac:dyDescent="0.3">
      <c r="B668" s="164" t="s">
        <v>159</v>
      </c>
      <c r="C668" s="163" t="s">
        <v>726</v>
      </c>
      <c r="D668" s="163" t="s">
        <v>160</v>
      </c>
      <c r="E668" s="162">
        <v>1576000</v>
      </c>
      <c r="F668" s="162">
        <v>1546195.97</v>
      </c>
      <c r="G668" s="161">
        <v>98.108881345177664</v>
      </c>
    </row>
    <row r="669" spans="2:7" ht="30.6" x14ac:dyDescent="0.3">
      <c r="B669" s="164" t="s">
        <v>727</v>
      </c>
      <c r="C669" s="163" t="s">
        <v>728</v>
      </c>
      <c r="D669" s="163"/>
      <c r="E669" s="162">
        <v>106000</v>
      </c>
      <c r="F669" s="162">
        <v>106000</v>
      </c>
      <c r="G669" s="161">
        <v>100</v>
      </c>
    </row>
    <row r="670" spans="2:7" ht="20.399999999999999" x14ac:dyDescent="0.3">
      <c r="B670" s="164" t="s">
        <v>557</v>
      </c>
      <c r="C670" s="163" t="s">
        <v>729</v>
      </c>
      <c r="D670" s="163"/>
      <c r="E670" s="162">
        <v>106000</v>
      </c>
      <c r="F670" s="162">
        <v>106000</v>
      </c>
      <c r="G670" s="161">
        <v>100</v>
      </c>
    </row>
    <row r="671" spans="2:7" ht="20.399999999999999" x14ac:dyDescent="0.3">
      <c r="B671" s="164" t="s">
        <v>159</v>
      </c>
      <c r="C671" s="163" t="s">
        <v>729</v>
      </c>
      <c r="D671" s="163" t="s">
        <v>160</v>
      </c>
      <c r="E671" s="162">
        <v>106000</v>
      </c>
      <c r="F671" s="162">
        <v>106000</v>
      </c>
      <c r="G671" s="161">
        <v>100</v>
      </c>
    </row>
    <row r="672" spans="2:7" x14ac:dyDescent="0.3">
      <c r="B672" s="164" t="s">
        <v>730</v>
      </c>
      <c r="C672" s="163" t="s">
        <v>731</v>
      </c>
      <c r="D672" s="163"/>
      <c r="E672" s="162">
        <v>9462400</v>
      </c>
      <c r="F672" s="162">
        <v>9109720</v>
      </c>
      <c r="G672" s="161">
        <v>96.272827189719308</v>
      </c>
    </row>
    <row r="673" spans="2:7" x14ac:dyDescent="0.3">
      <c r="B673" s="164" t="s">
        <v>713</v>
      </c>
      <c r="C673" s="163" t="s">
        <v>732</v>
      </c>
      <c r="D673" s="163"/>
      <c r="E673" s="162">
        <v>9462400</v>
      </c>
      <c r="F673" s="162">
        <v>9109720</v>
      </c>
      <c r="G673" s="161">
        <v>96.272827189719308</v>
      </c>
    </row>
    <row r="674" spans="2:7" x14ac:dyDescent="0.3">
      <c r="B674" s="164" t="s">
        <v>131</v>
      </c>
      <c r="C674" s="163" t="s">
        <v>733</v>
      </c>
      <c r="D674" s="163"/>
      <c r="E674" s="162">
        <v>8270000</v>
      </c>
      <c r="F674" s="162">
        <v>8270000</v>
      </c>
      <c r="G674" s="161">
        <v>100</v>
      </c>
    </row>
    <row r="675" spans="2:7" ht="20.399999999999999" x14ac:dyDescent="0.3">
      <c r="B675" s="164" t="s">
        <v>159</v>
      </c>
      <c r="C675" s="163" t="s">
        <v>733</v>
      </c>
      <c r="D675" s="163" t="s">
        <v>160</v>
      </c>
      <c r="E675" s="162">
        <v>8270000</v>
      </c>
      <c r="F675" s="162">
        <v>8270000</v>
      </c>
      <c r="G675" s="161">
        <v>100</v>
      </c>
    </row>
    <row r="676" spans="2:7" x14ac:dyDescent="0.3">
      <c r="B676" s="164" t="s">
        <v>718</v>
      </c>
      <c r="C676" s="163" t="s">
        <v>734</v>
      </c>
      <c r="D676" s="163"/>
      <c r="E676" s="162">
        <v>1192400</v>
      </c>
      <c r="F676" s="162">
        <v>839720</v>
      </c>
      <c r="G676" s="161">
        <v>70.422676954042259</v>
      </c>
    </row>
    <row r="677" spans="2:7" ht="20.399999999999999" x14ac:dyDescent="0.3">
      <c r="B677" s="164" t="s">
        <v>159</v>
      </c>
      <c r="C677" s="163" t="s">
        <v>734</v>
      </c>
      <c r="D677" s="163" t="s">
        <v>160</v>
      </c>
      <c r="E677" s="162">
        <v>1192400</v>
      </c>
      <c r="F677" s="162">
        <v>839720</v>
      </c>
      <c r="G677" s="161">
        <v>70.422676954042259</v>
      </c>
    </row>
    <row r="678" spans="2:7" ht="20.399999999999999" x14ac:dyDescent="0.3">
      <c r="B678" s="164" t="s">
        <v>87</v>
      </c>
      <c r="C678" s="163" t="s">
        <v>88</v>
      </c>
      <c r="D678" s="163"/>
      <c r="E678" s="162">
        <v>92843100</v>
      </c>
      <c r="F678" s="162">
        <v>89116064.719999999</v>
      </c>
      <c r="G678" s="161">
        <v>95.985662607129669</v>
      </c>
    </row>
    <row r="679" spans="2:7" x14ac:dyDescent="0.3">
      <c r="B679" s="164" t="s">
        <v>796</v>
      </c>
      <c r="C679" s="163" t="s">
        <v>797</v>
      </c>
      <c r="D679" s="163"/>
      <c r="E679" s="162">
        <v>7526600</v>
      </c>
      <c r="F679" s="162">
        <v>7304702.9400000004</v>
      </c>
      <c r="G679" s="161">
        <v>97.05182871416045</v>
      </c>
    </row>
    <row r="680" spans="2:7" ht="20.399999999999999" x14ac:dyDescent="0.3">
      <c r="B680" s="164" t="s">
        <v>798</v>
      </c>
      <c r="C680" s="163" t="s">
        <v>799</v>
      </c>
      <c r="D680" s="163"/>
      <c r="E680" s="162">
        <v>7526600</v>
      </c>
      <c r="F680" s="162">
        <v>7304702.9400000004</v>
      </c>
      <c r="G680" s="161">
        <v>97.05182871416045</v>
      </c>
    </row>
    <row r="681" spans="2:7" ht="20.399999999999999" x14ac:dyDescent="0.3">
      <c r="B681" s="164" t="s">
        <v>56</v>
      </c>
      <c r="C681" s="163" t="s">
        <v>800</v>
      </c>
      <c r="D681" s="163"/>
      <c r="E681" s="162">
        <v>7526600</v>
      </c>
      <c r="F681" s="162">
        <v>7304702.9400000004</v>
      </c>
      <c r="G681" s="161">
        <v>97.05182871416045</v>
      </c>
    </row>
    <row r="682" spans="2:7" x14ac:dyDescent="0.3">
      <c r="B682" s="164" t="s">
        <v>166</v>
      </c>
      <c r="C682" s="163" t="s">
        <v>800</v>
      </c>
      <c r="D682" s="163" t="s">
        <v>167</v>
      </c>
      <c r="E682" s="162">
        <v>7526600</v>
      </c>
      <c r="F682" s="162">
        <v>7304702.9400000004</v>
      </c>
      <c r="G682" s="161">
        <v>97.05182871416045</v>
      </c>
    </row>
    <row r="683" spans="2:7" x14ac:dyDescent="0.3">
      <c r="B683" s="164" t="s">
        <v>89</v>
      </c>
      <c r="C683" s="163" t="s">
        <v>90</v>
      </c>
      <c r="D683" s="163"/>
      <c r="E683" s="162">
        <v>74427000</v>
      </c>
      <c r="F683" s="162">
        <v>70921861.780000001</v>
      </c>
      <c r="G683" s="161">
        <v>95.290501807139876</v>
      </c>
    </row>
    <row r="684" spans="2:7" ht="20.399999999999999" x14ac:dyDescent="0.3">
      <c r="B684" s="164" t="s">
        <v>91</v>
      </c>
      <c r="C684" s="163" t="s">
        <v>92</v>
      </c>
      <c r="D684" s="163"/>
      <c r="E684" s="162">
        <v>57175000</v>
      </c>
      <c r="F684" s="162">
        <v>55658813.960000001</v>
      </c>
      <c r="G684" s="161">
        <v>97.348166086576299</v>
      </c>
    </row>
    <row r="685" spans="2:7" x14ac:dyDescent="0.3">
      <c r="B685" s="164" t="s">
        <v>827</v>
      </c>
      <c r="C685" s="163" t="s">
        <v>828</v>
      </c>
      <c r="D685" s="163"/>
      <c r="E685" s="162">
        <v>51889000</v>
      </c>
      <c r="F685" s="162">
        <v>50692903.960000001</v>
      </c>
      <c r="G685" s="161">
        <v>97.694894794657827</v>
      </c>
    </row>
    <row r="686" spans="2:7" x14ac:dyDescent="0.3">
      <c r="B686" s="164" t="s">
        <v>20</v>
      </c>
      <c r="C686" s="163" t="s">
        <v>828</v>
      </c>
      <c r="D686" s="163" t="s">
        <v>21</v>
      </c>
      <c r="E686" s="162">
        <v>500822</v>
      </c>
      <c r="F686" s="162">
        <v>497971.19</v>
      </c>
      <c r="G686" s="161">
        <v>99.430773807859879</v>
      </c>
    </row>
    <row r="687" spans="2:7" x14ac:dyDescent="0.3">
      <c r="B687" s="164" t="s">
        <v>166</v>
      </c>
      <c r="C687" s="163" t="s">
        <v>828</v>
      </c>
      <c r="D687" s="163" t="s">
        <v>167</v>
      </c>
      <c r="E687" s="162">
        <v>51388178</v>
      </c>
      <c r="F687" s="162">
        <v>50194932.770000003</v>
      </c>
      <c r="G687" s="161">
        <v>97.677977160427844</v>
      </c>
    </row>
    <row r="688" spans="2:7" ht="20.399999999999999" x14ac:dyDescent="0.3">
      <c r="B688" s="164" t="s">
        <v>93</v>
      </c>
      <c r="C688" s="163" t="s">
        <v>94</v>
      </c>
      <c r="D688" s="163"/>
      <c r="E688" s="162">
        <v>5286000</v>
      </c>
      <c r="F688" s="162">
        <v>4965910</v>
      </c>
      <c r="G688" s="161">
        <v>93.944570563753317</v>
      </c>
    </row>
    <row r="689" spans="2:7" ht="30.6" x14ac:dyDescent="0.3">
      <c r="B689" s="164" t="s">
        <v>14</v>
      </c>
      <c r="C689" s="163" t="s">
        <v>94</v>
      </c>
      <c r="D689" s="163" t="s">
        <v>15</v>
      </c>
      <c r="E689" s="162">
        <v>4993100</v>
      </c>
      <c r="F689" s="162">
        <v>4965910</v>
      </c>
      <c r="G689" s="161">
        <v>99.45544851895616</v>
      </c>
    </row>
    <row r="690" spans="2:7" x14ac:dyDescent="0.3">
      <c r="B690" s="164" t="s">
        <v>20</v>
      </c>
      <c r="C690" s="163" t="s">
        <v>94</v>
      </c>
      <c r="D690" s="163" t="s">
        <v>21</v>
      </c>
      <c r="E690" s="162">
        <v>292900</v>
      </c>
      <c r="F690" s="162">
        <v>0</v>
      </c>
      <c r="G690" s="161">
        <v>0</v>
      </c>
    </row>
    <row r="691" spans="2:7" x14ac:dyDescent="0.3">
      <c r="B691" s="164" t="s">
        <v>195</v>
      </c>
      <c r="C691" s="163" t="s">
        <v>196</v>
      </c>
      <c r="D691" s="163"/>
      <c r="E691" s="162">
        <v>676000</v>
      </c>
      <c r="F691" s="162">
        <v>661120</v>
      </c>
      <c r="G691" s="161">
        <v>97.798816568047343</v>
      </c>
    </row>
    <row r="692" spans="2:7" ht="20.399999999999999" x14ac:dyDescent="0.3">
      <c r="B692" s="164" t="s">
        <v>56</v>
      </c>
      <c r="C692" s="163" t="s">
        <v>197</v>
      </c>
      <c r="D692" s="163"/>
      <c r="E692" s="162">
        <v>676000</v>
      </c>
      <c r="F692" s="162">
        <v>661120</v>
      </c>
      <c r="G692" s="161">
        <v>97.798816568047343</v>
      </c>
    </row>
    <row r="693" spans="2:7" x14ac:dyDescent="0.3">
      <c r="B693" s="164" t="s">
        <v>20</v>
      </c>
      <c r="C693" s="163" t="s">
        <v>197</v>
      </c>
      <c r="D693" s="163" t="s">
        <v>21</v>
      </c>
      <c r="E693" s="162">
        <v>676000</v>
      </c>
      <c r="F693" s="162">
        <v>661120</v>
      </c>
      <c r="G693" s="161">
        <v>97.798816568047343</v>
      </c>
    </row>
    <row r="694" spans="2:7" ht="20.399999999999999" x14ac:dyDescent="0.3">
      <c r="B694" s="164" t="s">
        <v>801</v>
      </c>
      <c r="C694" s="163" t="s">
        <v>802</v>
      </c>
      <c r="D694" s="163"/>
      <c r="E694" s="162">
        <v>16576000</v>
      </c>
      <c r="F694" s="162">
        <v>14601927.82</v>
      </c>
      <c r="G694" s="161">
        <v>88.090780767374525</v>
      </c>
    </row>
    <row r="695" spans="2:7" ht="20.399999999999999" x14ac:dyDescent="0.3">
      <c r="B695" s="164" t="s">
        <v>803</v>
      </c>
      <c r="C695" s="163" t="s">
        <v>804</v>
      </c>
      <c r="D695" s="163"/>
      <c r="E695" s="162">
        <v>16576000</v>
      </c>
      <c r="F695" s="162">
        <v>14601927.82</v>
      </c>
      <c r="G695" s="161">
        <v>88.090780767374525</v>
      </c>
    </row>
    <row r="696" spans="2:7" x14ac:dyDescent="0.3">
      <c r="B696" s="164" t="s">
        <v>20</v>
      </c>
      <c r="C696" s="163" t="s">
        <v>804</v>
      </c>
      <c r="D696" s="163" t="s">
        <v>21</v>
      </c>
      <c r="E696" s="162">
        <v>16576000</v>
      </c>
      <c r="F696" s="162">
        <v>14601927.82</v>
      </c>
      <c r="G696" s="161">
        <v>88.090780767374525</v>
      </c>
    </row>
    <row r="697" spans="2:7" ht="20.399999999999999" x14ac:dyDescent="0.3">
      <c r="B697" s="164" t="s">
        <v>198</v>
      </c>
      <c r="C697" s="163" t="s">
        <v>199</v>
      </c>
      <c r="D697" s="163"/>
      <c r="E697" s="162">
        <v>10889500</v>
      </c>
      <c r="F697" s="162">
        <v>10889500</v>
      </c>
      <c r="G697" s="161">
        <v>100</v>
      </c>
    </row>
    <row r="698" spans="2:7" x14ac:dyDescent="0.3">
      <c r="B698" s="164" t="s">
        <v>200</v>
      </c>
      <c r="C698" s="163" t="s">
        <v>201</v>
      </c>
      <c r="D698" s="163"/>
      <c r="E698" s="162">
        <v>10889500</v>
      </c>
      <c r="F698" s="162">
        <v>10889500</v>
      </c>
      <c r="G698" s="161">
        <v>100</v>
      </c>
    </row>
    <row r="699" spans="2:7" ht="20.399999999999999" x14ac:dyDescent="0.3">
      <c r="B699" s="164" t="s">
        <v>56</v>
      </c>
      <c r="C699" s="163" t="s">
        <v>202</v>
      </c>
      <c r="D699" s="163"/>
      <c r="E699" s="162">
        <v>10536700</v>
      </c>
      <c r="F699" s="162">
        <v>10536700</v>
      </c>
      <c r="G699" s="161">
        <v>100</v>
      </c>
    </row>
    <row r="700" spans="2:7" ht="20.399999999999999" x14ac:dyDescent="0.3">
      <c r="B700" s="164" t="s">
        <v>159</v>
      </c>
      <c r="C700" s="163" t="s">
        <v>202</v>
      </c>
      <c r="D700" s="163" t="s">
        <v>160</v>
      </c>
      <c r="E700" s="162">
        <v>10536700</v>
      </c>
      <c r="F700" s="162">
        <v>10536700</v>
      </c>
      <c r="G700" s="161">
        <v>100</v>
      </c>
    </row>
    <row r="701" spans="2:7" x14ac:dyDescent="0.3">
      <c r="B701" s="164" t="s">
        <v>702</v>
      </c>
      <c r="C701" s="163" t="s">
        <v>735</v>
      </c>
      <c r="D701" s="163"/>
      <c r="E701" s="162">
        <v>352800</v>
      </c>
      <c r="F701" s="162">
        <v>352800</v>
      </c>
      <c r="G701" s="161">
        <v>100</v>
      </c>
    </row>
    <row r="702" spans="2:7" ht="20.399999999999999" x14ac:dyDescent="0.3">
      <c r="B702" s="164" t="s">
        <v>159</v>
      </c>
      <c r="C702" s="163" t="s">
        <v>735</v>
      </c>
      <c r="D702" s="163" t="s">
        <v>160</v>
      </c>
      <c r="E702" s="162">
        <v>352800</v>
      </c>
      <c r="F702" s="162">
        <v>352800</v>
      </c>
      <c r="G702" s="161">
        <v>100</v>
      </c>
    </row>
    <row r="703" spans="2:7" x14ac:dyDescent="0.3">
      <c r="B703" s="164" t="s">
        <v>95</v>
      </c>
      <c r="C703" s="163" t="s">
        <v>96</v>
      </c>
      <c r="D703" s="163"/>
      <c r="E703" s="162">
        <v>15680000</v>
      </c>
      <c r="F703" s="162">
        <v>13616108.52</v>
      </c>
      <c r="G703" s="161">
        <v>86.837426785714271</v>
      </c>
    </row>
    <row r="704" spans="2:7" ht="40.799999999999997" x14ac:dyDescent="0.3">
      <c r="B704" s="164" t="s">
        <v>97</v>
      </c>
      <c r="C704" s="163" t="s">
        <v>98</v>
      </c>
      <c r="D704" s="163"/>
      <c r="E704" s="162">
        <v>2823000</v>
      </c>
      <c r="F704" s="162">
        <v>2483970.92</v>
      </c>
      <c r="G704" s="161">
        <v>87.990468296138857</v>
      </c>
    </row>
    <row r="705" spans="2:7" ht="30.6" x14ac:dyDescent="0.3">
      <c r="B705" s="164" t="s">
        <v>99</v>
      </c>
      <c r="C705" s="163" t="s">
        <v>100</v>
      </c>
      <c r="D705" s="163"/>
      <c r="E705" s="162">
        <v>2823000</v>
      </c>
      <c r="F705" s="162">
        <v>2483970.92</v>
      </c>
      <c r="G705" s="161">
        <v>87.990468296138857</v>
      </c>
    </row>
    <row r="706" spans="2:7" ht="30.6" x14ac:dyDescent="0.3">
      <c r="B706" s="164" t="s">
        <v>14</v>
      </c>
      <c r="C706" s="163" t="s">
        <v>100</v>
      </c>
      <c r="D706" s="163" t="s">
        <v>15</v>
      </c>
      <c r="E706" s="162">
        <v>2333619</v>
      </c>
      <c r="F706" s="162">
        <v>2281853</v>
      </c>
      <c r="G706" s="161">
        <v>97.781728722640665</v>
      </c>
    </row>
    <row r="707" spans="2:7" x14ac:dyDescent="0.3">
      <c r="B707" s="164" t="s">
        <v>20</v>
      </c>
      <c r="C707" s="163" t="s">
        <v>100</v>
      </c>
      <c r="D707" s="163" t="s">
        <v>21</v>
      </c>
      <c r="E707" s="162">
        <v>489381</v>
      </c>
      <c r="F707" s="162">
        <v>202117.92</v>
      </c>
      <c r="G707" s="161">
        <v>41.30072887995243</v>
      </c>
    </row>
    <row r="708" spans="2:7" ht="20.399999999999999" x14ac:dyDescent="0.3">
      <c r="B708" s="164" t="s">
        <v>203</v>
      </c>
      <c r="C708" s="163" t="s">
        <v>204</v>
      </c>
      <c r="D708" s="163"/>
      <c r="E708" s="162">
        <v>10975000</v>
      </c>
      <c r="F708" s="162">
        <v>9980537.5999999996</v>
      </c>
      <c r="G708" s="161">
        <v>90.938839179954428</v>
      </c>
    </row>
    <row r="709" spans="2:7" x14ac:dyDescent="0.3">
      <c r="B709" s="164" t="s">
        <v>131</v>
      </c>
      <c r="C709" s="163" t="s">
        <v>205</v>
      </c>
      <c r="D709" s="163"/>
      <c r="E709" s="162">
        <v>10975000</v>
      </c>
      <c r="F709" s="162">
        <v>9980537.5999999996</v>
      </c>
      <c r="G709" s="161">
        <v>90.938839179954428</v>
      </c>
    </row>
    <row r="710" spans="2:7" ht="20.399999999999999" x14ac:dyDescent="0.3">
      <c r="B710" s="164" t="s">
        <v>159</v>
      </c>
      <c r="C710" s="163" t="s">
        <v>205</v>
      </c>
      <c r="D710" s="163" t="s">
        <v>160</v>
      </c>
      <c r="E710" s="162">
        <v>10975000</v>
      </c>
      <c r="F710" s="162">
        <v>9980537.5999999996</v>
      </c>
      <c r="G710" s="161">
        <v>90.938839179954428</v>
      </c>
    </row>
    <row r="711" spans="2:7" ht="81.599999999999994" x14ac:dyDescent="0.3">
      <c r="B711" s="164" t="s">
        <v>101</v>
      </c>
      <c r="C711" s="163" t="s">
        <v>102</v>
      </c>
      <c r="D711" s="163"/>
      <c r="E711" s="162">
        <v>1882000</v>
      </c>
      <c r="F711" s="162">
        <v>1151600</v>
      </c>
      <c r="G711" s="161">
        <v>61.190223166843779</v>
      </c>
    </row>
    <row r="712" spans="2:7" ht="81.599999999999994" x14ac:dyDescent="0.3">
      <c r="B712" s="164" t="s">
        <v>103</v>
      </c>
      <c r="C712" s="163" t="s">
        <v>104</v>
      </c>
      <c r="D712" s="163"/>
      <c r="E712" s="162">
        <v>1882000</v>
      </c>
      <c r="F712" s="162">
        <v>1151600</v>
      </c>
      <c r="G712" s="161">
        <v>61.190223166843779</v>
      </c>
    </row>
    <row r="713" spans="2:7" ht="30.6" x14ac:dyDescent="0.3">
      <c r="B713" s="164" t="s">
        <v>14</v>
      </c>
      <c r="C713" s="163" t="s">
        <v>104</v>
      </c>
      <c r="D713" s="163" t="s">
        <v>15</v>
      </c>
      <c r="E713" s="162">
        <v>1161600</v>
      </c>
      <c r="F713" s="162">
        <v>1151600</v>
      </c>
      <c r="G713" s="161">
        <v>99.139118457300285</v>
      </c>
    </row>
    <row r="714" spans="2:7" x14ac:dyDescent="0.3">
      <c r="B714" s="164" t="s">
        <v>20</v>
      </c>
      <c r="C714" s="163" t="s">
        <v>104</v>
      </c>
      <c r="D714" s="163" t="s">
        <v>21</v>
      </c>
      <c r="E714" s="162">
        <v>720400</v>
      </c>
      <c r="F714" s="162">
        <v>0</v>
      </c>
      <c r="G714" s="161">
        <v>0</v>
      </c>
    </row>
    <row r="715" spans="2:7" x14ac:dyDescent="0.3">
      <c r="B715" s="164" t="s">
        <v>10</v>
      </c>
      <c r="C715" s="163" t="s">
        <v>11</v>
      </c>
      <c r="D715" s="163"/>
      <c r="E715" s="162">
        <v>73670299.900000006</v>
      </c>
      <c r="F715" s="162">
        <v>61828143.82</v>
      </c>
      <c r="G715" s="161">
        <v>83.925467798998326</v>
      </c>
    </row>
    <row r="716" spans="2:7" x14ac:dyDescent="0.3">
      <c r="B716" s="164" t="s">
        <v>12</v>
      </c>
      <c r="C716" s="163" t="s">
        <v>13</v>
      </c>
      <c r="D716" s="163"/>
      <c r="E716" s="162">
        <v>2904500</v>
      </c>
      <c r="F716" s="162">
        <v>2888688.93</v>
      </c>
      <c r="G716" s="161">
        <v>99.455635393355152</v>
      </c>
    </row>
    <row r="717" spans="2:7" ht="30.6" x14ac:dyDescent="0.3">
      <c r="B717" s="164" t="s">
        <v>14</v>
      </c>
      <c r="C717" s="163" t="s">
        <v>13</v>
      </c>
      <c r="D717" s="163" t="s">
        <v>15</v>
      </c>
      <c r="E717" s="162">
        <v>2904500</v>
      </c>
      <c r="F717" s="162">
        <v>2888688.93</v>
      </c>
      <c r="G717" s="161">
        <v>99.455635393355152</v>
      </c>
    </row>
    <row r="718" spans="2:7" x14ac:dyDescent="0.3">
      <c r="B718" s="164" t="s">
        <v>18</v>
      </c>
      <c r="C718" s="163" t="s">
        <v>19</v>
      </c>
      <c r="D718" s="163"/>
      <c r="E718" s="162">
        <v>5729000</v>
      </c>
      <c r="F718" s="162">
        <v>3165769.19</v>
      </c>
      <c r="G718" s="161">
        <v>55.258669750392741</v>
      </c>
    </row>
    <row r="719" spans="2:7" ht="30.6" x14ac:dyDescent="0.3">
      <c r="B719" s="164" t="s">
        <v>14</v>
      </c>
      <c r="C719" s="163" t="s">
        <v>19</v>
      </c>
      <c r="D719" s="163" t="s">
        <v>15</v>
      </c>
      <c r="E719" s="162">
        <v>4753000</v>
      </c>
      <c r="F719" s="162">
        <v>2535578.4900000002</v>
      </c>
      <c r="G719" s="161">
        <v>53.346907006101418</v>
      </c>
    </row>
    <row r="720" spans="2:7" x14ac:dyDescent="0.3">
      <c r="B720" s="164" t="s">
        <v>20</v>
      </c>
      <c r="C720" s="163" t="s">
        <v>19</v>
      </c>
      <c r="D720" s="163" t="s">
        <v>21</v>
      </c>
      <c r="E720" s="162">
        <v>966000</v>
      </c>
      <c r="F720" s="162">
        <v>630190.69999999995</v>
      </c>
      <c r="G720" s="161">
        <v>65.237132505175978</v>
      </c>
    </row>
    <row r="721" spans="2:7" x14ac:dyDescent="0.3">
      <c r="B721" s="164" t="s">
        <v>22</v>
      </c>
      <c r="C721" s="163" t="s">
        <v>19</v>
      </c>
      <c r="D721" s="163" t="s">
        <v>23</v>
      </c>
      <c r="E721" s="162">
        <v>10000</v>
      </c>
      <c r="F721" s="162">
        <v>0</v>
      </c>
      <c r="G721" s="161">
        <v>0</v>
      </c>
    </row>
    <row r="722" spans="2:7" x14ac:dyDescent="0.3">
      <c r="B722" s="164" t="s">
        <v>109</v>
      </c>
      <c r="C722" s="163" t="s">
        <v>110</v>
      </c>
      <c r="D722" s="163"/>
      <c r="E722" s="162">
        <v>5036000</v>
      </c>
      <c r="F722" s="162">
        <v>3672039.64</v>
      </c>
      <c r="G722" s="161">
        <v>72.915799046862588</v>
      </c>
    </row>
    <row r="723" spans="2:7" ht="30.6" x14ac:dyDescent="0.3">
      <c r="B723" s="164" t="s">
        <v>14</v>
      </c>
      <c r="C723" s="163" t="s">
        <v>110</v>
      </c>
      <c r="D723" s="163" t="s">
        <v>15</v>
      </c>
      <c r="E723" s="162">
        <v>3804600</v>
      </c>
      <c r="F723" s="162">
        <v>2996020.26</v>
      </c>
      <c r="G723" s="161">
        <v>78.747312726699249</v>
      </c>
    </row>
    <row r="724" spans="2:7" x14ac:dyDescent="0.3">
      <c r="B724" s="164" t="s">
        <v>20</v>
      </c>
      <c r="C724" s="163" t="s">
        <v>110</v>
      </c>
      <c r="D724" s="163" t="s">
        <v>21</v>
      </c>
      <c r="E724" s="162">
        <v>1231400</v>
      </c>
      <c r="F724" s="162">
        <v>676019.38</v>
      </c>
      <c r="G724" s="161">
        <v>54.898439174922856</v>
      </c>
    </row>
    <row r="725" spans="2:7" x14ac:dyDescent="0.3">
      <c r="B725" s="164" t="s">
        <v>24</v>
      </c>
      <c r="C725" s="163" t="s">
        <v>25</v>
      </c>
      <c r="D725" s="163"/>
      <c r="E725" s="162">
        <v>4081000</v>
      </c>
      <c r="F725" s="162">
        <v>3882235.13</v>
      </c>
      <c r="G725" s="161">
        <v>95.129505758392554</v>
      </c>
    </row>
    <row r="726" spans="2:7" ht="30.6" x14ac:dyDescent="0.3">
      <c r="B726" s="164" t="s">
        <v>14</v>
      </c>
      <c r="C726" s="163" t="s">
        <v>25</v>
      </c>
      <c r="D726" s="163" t="s">
        <v>15</v>
      </c>
      <c r="E726" s="162">
        <v>4081000</v>
      </c>
      <c r="F726" s="162">
        <v>3882235.13</v>
      </c>
      <c r="G726" s="161">
        <v>95.129505758392554</v>
      </c>
    </row>
    <row r="727" spans="2:7" x14ac:dyDescent="0.3">
      <c r="B727" s="164" t="s">
        <v>111</v>
      </c>
      <c r="C727" s="163" t="s">
        <v>112</v>
      </c>
      <c r="D727" s="163"/>
      <c r="E727" s="162">
        <v>2967700</v>
      </c>
      <c r="F727" s="162">
        <v>2906179.48</v>
      </c>
      <c r="G727" s="161">
        <v>97.926996664083305</v>
      </c>
    </row>
    <row r="728" spans="2:7" ht="30.6" x14ac:dyDescent="0.3">
      <c r="B728" s="164" t="s">
        <v>14</v>
      </c>
      <c r="C728" s="163" t="s">
        <v>112</v>
      </c>
      <c r="D728" s="163" t="s">
        <v>15</v>
      </c>
      <c r="E728" s="162">
        <v>2967700</v>
      </c>
      <c r="F728" s="162">
        <v>2906179.48</v>
      </c>
      <c r="G728" s="161">
        <v>97.926996664083305</v>
      </c>
    </row>
    <row r="729" spans="2:7" ht="20.399999999999999" x14ac:dyDescent="0.3">
      <c r="B729" s="164" t="s">
        <v>206</v>
      </c>
      <c r="C729" s="163" t="s">
        <v>207</v>
      </c>
      <c r="D729" s="163"/>
      <c r="E729" s="162">
        <v>484000</v>
      </c>
      <c r="F729" s="162">
        <v>6784</v>
      </c>
      <c r="G729" s="161">
        <v>1.4016528925619836</v>
      </c>
    </row>
    <row r="730" spans="2:7" x14ac:dyDescent="0.3">
      <c r="B730" s="164" t="s">
        <v>20</v>
      </c>
      <c r="C730" s="163" t="s">
        <v>207</v>
      </c>
      <c r="D730" s="163" t="s">
        <v>21</v>
      </c>
      <c r="E730" s="162">
        <v>484000</v>
      </c>
      <c r="F730" s="162">
        <v>6784</v>
      </c>
      <c r="G730" s="161">
        <v>1.4016528925619836</v>
      </c>
    </row>
    <row r="731" spans="2:7" x14ac:dyDescent="0.3">
      <c r="B731" s="164" t="s">
        <v>119</v>
      </c>
      <c r="C731" s="163" t="s">
        <v>120</v>
      </c>
      <c r="D731" s="163"/>
      <c r="E731" s="162">
        <v>5822997.5800000001</v>
      </c>
      <c r="F731" s="162">
        <v>0</v>
      </c>
      <c r="G731" s="161">
        <v>0</v>
      </c>
    </row>
    <row r="732" spans="2:7" x14ac:dyDescent="0.3">
      <c r="B732" s="164" t="s">
        <v>22</v>
      </c>
      <c r="C732" s="163" t="s">
        <v>120</v>
      </c>
      <c r="D732" s="163" t="s">
        <v>23</v>
      </c>
      <c r="E732" s="162">
        <v>5822997.5800000001</v>
      </c>
      <c r="F732" s="162">
        <v>0</v>
      </c>
      <c r="G732" s="161">
        <v>0</v>
      </c>
    </row>
    <row r="733" spans="2:7" ht="20.399999999999999" x14ac:dyDescent="0.3">
      <c r="B733" s="164" t="s">
        <v>256</v>
      </c>
      <c r="C733" s="163" t="s">
        <v>257</v>
      </c>
      <c r="D733" s="163"/>
      <c r="E733" s="162">
        <v>4315602.42</v>
      </c>
      <c r="F733" s="162">
        <v>3126509.42</v>
      </c>
      <c r="G733" s="161">
        <v>72.446650912759466</v>
      </c>
    </row>
    <row r="734" spans="2:7" x14ac:dyDescent="0.3">
      <c r="B734" s="164" t="s">
        <v>20</v>
      </c>
      <c r="C734" s="163" t="s">
        <v>257</v>
      </c>
      <c r="D734" s="163" t="s">
        <v>21</v>
      </c>
      <c r="E734" s="162">
        <v>166200</v>
      </c>
      <c r="F734" s="162">
        <v>45347</v>
      </c>
      <c r="G734" s="161">
        <v>27.284596871239469</v>
      </c>
    </row>
    <row r="735" spans="2:7" x14ac:dyDescent="0.3">
      <c r="B735" s="164" t="s">
        <v>166</v>
      </c>
      <c r="C735" s="163" t="s">
        <v>257</v>
      </c>
      <c r="D735" s="163" t="s">
        <v>167</v>
      </c>
      <c r="E735" s="162">
        <v>4317.7</v>
      </c>
      <c r="F735" s="162">
        <v>4317.7</v>
      </c>
      <c r="G735" s="161">
        <v>100</v>
      </c>
    </row>
    <row r="736" spans="2:7" ht="20.399999999999999" x14ac:dyDescent="0.3">
      <c r="B736" s="164" t="s">
        <v>159</v>
      </c>
      <c r="C736" s="163" t="s">
        <v>257</v>
      </c>
      <c r="D736" s="163" t="s">
        <v>160</v>
      </c>
      <c r="E736" s="162">
        <v>3168975.72</v>
      </c>
      <c r="F736" s="162">
        <v>2918975.72</v>
      </c>
      <c r="G736" s="161">
        <v>92.111015606014163</v>
      </c>
    </row>
    <row r="737" spans="1:14" x14ac:dyDescent="0.3">
      <c r="B737" s="164" t="s">
        <v>22</v>
      </c>
      <c r="C737" s="163" t="s">
        <v>257</v>
      </c>
      <c r="D737" s="163" t="s">
        <v>23</v>
      </c>
      <c r="E737" s="162">
        <v>976109</v>
      </c>
      <c r="F737" s="162">
        <v>157869</v>
      </c>
      <c r="G737" s="161">
        <v>16.173296219991826</v>
      </c>
    </row>
    <row r="738" spans="1:14" x14ac:dyDescent="0.3">
      <c r="B738" s="164" t="s">
        <v>115</v>
      </c>
      <c r="C738" s="163" t="s">
        <v>116</v>
      </c>
      <c r="D738" s="163"/>
      <c r="E738" s="162">
        <v>42329499.899999999</v>
      </c>
      <c r="F738" s="162">
        <v>42179938.030000001</v>
      </c>
      <c r="G738" s="161">
        <v>99.646672249014685</v>
      </c>
    </row>
    <row r="739" spans="1:14" x14ac:dyDescent="0.3">
      <c r="B739" s="164" t="s">
        <v>22</v>
      </c>
      <c r="C739" s="163" t="s">
        <v>116</v>
      </c>
      <c r="D739" s="163" t="s">
        <v>23</v>
      </c>
      <c r="E739" s="162">
        <v>42329499.899999999</v>
      </c>
      <c r="F739" s="162">
        <v>42179938.030000001</v>
      </c>
      <c r="G739" s="161">
        <v>99.646672249014685</v>
      </c>
    </row>
    <row r="740" spans="1:14" x14ac:dyDescent="0.3">
      <c r="B740" s="175" t="s">
        <v>949</v>
      </c>
      <c r="C740" s="175"/>
      <c r="D740" s="175"/>
      <c r="E740" s="160">
        <v>7272074996.2399998</v>
      </c>
      <c r="F740" s="160">
        <v>6718017045.6700001</v>
      </c>
      <c r="G740" s="159">
        <v>92.381019848441142</v>
      </c>
    </row>
    <row r="741" spans="1:14" x14ac:dyDescent="0.3">
      <c r="A741" s="158"/>
      <c r="B741" s="158"/>
      <c r="C741" s="158"/>
      <c r="D741" s="158"/>
      <c r="E741" s="158"/>
      <c r="F741" s="158"/>
      <c r="G741" s="158"/>
      <c r="H741" s="158"/>
      <c r="I741" s="174"/>
      <c r="J741" s="174"/>
      <c r="K741" s="158"/>
      <c r="L741" s="158"/>
      <c r="M741" s="158"/>
      <c r="N741" s="158"/>
    </row>
  </sheetData>
  <mergeCells count="11">
    <mergeCell ref="B740:D740"/>
    <mergeCell ref="I741:J741"/>
    <mergeCell ref="A1:G1"/>
    <mergeCell ref="A2:G2"/>
    <mergeCell ref="A3:G3"/>
    <mergeCell ref="B5:B6"/>
    <mergeCell ref="C5:C6"/>
    <mergeCell ref="D5:D6"/>
    <mergeCell ref="E5:E6"/>
    <mergeCell ref="F5:F6"/>
    <mergeCell ref="G5:G6"/>
  </mergeCells>
  <pageMargins left="0.59055118110236227" right="0.39370078740157483" top="0.19685039370078741" bottom="0.19685039370078741" header="0.31496062992125984" footer="0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="60" zoomScaleNormal="100" workbookViewId="0">
      <selection activeCell="K4" sqref="K4"/>
    </sheetView>
  </sheetViews>
  <sheetFormatPr defaultRowHeight="13.8" x14ac:dyDescent="0.25"/>
  <cols>
    <col min="1" max="1" width="5.109375" style="4" customWidth="1"/>
    <col min="2" max="2" width="29.44140625" style="4" customWidth="1"/>
    <col min="3" max="3" width="15.33203125" style="4" customWidth="1"/>
    <col min="4" max="4" width="16" style="4" customWidth="1"/>
    <col min="5" max="5" width="16.33203125" style="4" customWidth="1"/>
    <col min="6" max="256" width="9.109375" style="4"/>
    <col min="257" max="257" width="5.109375" style="4" customWidth="1"/>
    <col min="258" max="258" width="29.44140625" style="4" customWidth="1"/>
    <col min="259" max="259" width="19.33203125" style="4" customWidth="1"/>
    <col min="260" max="260" width="17.6640625" style="4" customWidth="1"/>
    <col min="261" max="261" width="18.5546875" style="4" customWidth="1"/>
    <col min="262" max="512" width="9.109375" style="4"/>
    <col min="513" max="513" width="5.109375" style="4" customWidth="1"/>
    <col min="514" max="514" width="29.44140625" style="4" customWidth="1"/>
    <col min="515" max="515" width="19.33203125" style="4" customWidth="1"/>
    <col min="516" max="516" width="17.6640625" style="4" customWidth="1"/>
    <col min="517" max="517" width="18.5546875" style="4" customWidth="1"/>
    <col min="518" max="768" width="9.109375" style="4"/>
    <col min="769" max="769" width="5.109375" style="4" customWidth="1"/>
    <col min="770" max="770" width="29.44140625" style="4" customWidth="1"/>
    <col min="771" max="771" width="19.33203125" style="4" customWidth="1"/>
    <col min="772" max="772" width="17.6640625" style="4" customWidth="1"/>
    <col min="773" max="773" width="18.5546875" style="4" customWidth="1"/>
    <col min="774" max="1024" width="9.109375" style="4"/>
    <col min="1025" max="1025" width="5.109375" style="4" customWidth="1"/>
    <col min="1026" max="1026" width="29.44140625" style="4" customWidth="1"/>
    <col min="1027" max="1027" width="19.33203125" style="4" customWidth="1"/>
    <col min="1028" max="1028" width="17.6640625" style="4" customWidth="1"/>
    <col min="1029" max="1029" width="18.5546875" style="4" customWidth="1"/>
    <col min="1030" max="1280" width="9.109375" style="4"/>
    <col min="1281" max="1281" width="5.109375" style="4" customWidth="1"/>
    <col min="1282" max="1282" width="29.44140625" style="4" customWidth="1"/>
    <col min="1283" max="1283" width="19.33203125" style="4" customWidth="1"/>
    <col min="1284" max="1284" width="17.6640625" style="4" customWidth="1"/>
    <col min="1285" max="1285" width="18.5546875" style="4" customWidth="1"/>
    <col min="1286" max="1536" width="9.109375" style="4"/>
    <col min="1537" max="1537" width="5.109375" style="4" customWidth="1"/>
    <col min="1538" max="1538" width="29.44140625" style="4" customWidth="1"/>
    <col min="1539" max="1539" width="19.33203125" style="4" customWidth="1"/>
    <col min="1540" max="1540" width="17.6640625" style="4" customWidth="1"/>
    <col min="1541" max="1541" width="18.5546875" style="4" customWidth="1"/>
    <col min="1542" max="1792" width="9.109375" style="4"/>
    <col min="1793" max="1793" width="5.109375" style="4" customWidth="1"/>
    <col min="1794" max="1794" width="29.44140625" style="4" customWidth="1"/>
    <col min="1795" max="1795" width="19.33203125" style="4" customWidth="1"/>
    <col min="1796" max="1796" width="17.6640625" style="4" customWidth="1"/>
    <col min="1797" max="1797" width="18.5546875" style="4" customWidth="1"/>
    <col min="1798" max="2048" width="9.109375" style="4"/>
    <col min="2049" max="2049" width="5.109375" style="4" customWidth="1"/>
    <col min="2050" max="2050" width="29.44140625" style="4" customWidth="1"/>
    <col min="2051" max="2051" width="19.33203125" style="4" customWidth="1"/>
    <col min="2052" max="2052" width="17.6640625" style="4" customWidth="1"/>
    <col min="2053" max="2053" width="18.5546875" style="4" customWidth="1"/>
    <col min="2054" max="2304" width="9.109375" style="4"/>
    <col min="2305" max="2305" width="5.109375" style="4" customWidth="1"/>
    <col min="2306" max="2306" width="29.44140625" style="4" customWidth="1"/>
    <col min="2307" max="2307" width="19.33203125" style="4" customWidth="1"/>
    <col min="2308" max="2308" width="17.6640625" style="4" customWidth="1"/>
    <col min="2309" max="2309" width="18.5546875" style="4" customWidth="1"/>
    <col min="2310" max="2560" width="9.109375" style="4"/>
    <col min="2561" max="2561" width="5.109375" style="4" customWidth="1"/>
    <col min="2562" max="2562" width="29.44140625" style="4" customWidth="1"/>
    <col min="2563" max="2563" width="19.33203125" style="4" customWidth="1"/>
    <col min="2564" max="2564" width="17.6640625" style="4" customWidth="1"/>
    <col min="2565" max="2565" width="18.5546875" style="4" customWidth="1"/>
    <col min="2566" max="2816" width="9.109375" style="4"/>
    <col min="2817" max="2817" width="5.109375" style="4" customWidth="1"/>
    <col min="2818" max="2818" width="29.44140625" style="4" customWidth="1"/>
    <col min="2819" max="2819" width="19.33203125" style="4" customWidth="1"/>
    <col min="2820" max="2820" width="17.6640625" style="4" customWidth="1"/>
    <col min="2821" max="2821" width="18.5546875" style="4" customWidth="1"/>
    <col min="2822" max="3072" width="9.109375" style="4"/>
    <col min="3073" max="3073" width="5.109375" style="4" customWidth="1"/>
    <col min="3074" max="3074" width="29.44140625" style="4" customWidth="1"/>
    <col min="3075" max="3075" width="19.33203125" style="4" customWidth="1"/>
    <col min="3076" max="3076" width="17.6640625" style="4" customWidth="1"/>
    <col min="3077" max="3077" width="18.5546875" style="4" customWidth="1"/>
    <col min="3078" max="3328" width="9.109375" style="4"/>
    <col min="3329" max="3329" width="5.109375" style="4" customWidth="1"/>
    <col min="3330" max="3330" width="29.44140625" style="4" customWidth="1"/>
    <col min="3331" max="3331" width="19.33203125" style="4" customWidth="1"/>
    <col min="3332" max="3332" width="17.6640625" style="4" customWidth="1"/>
    <col min="3333" max="3333" width="18.5546875" style="4" customWidth="1"/>
    <col min="3334" max="3584" width="9.109375" style="4"/>
    <col min="3585" max="3585" width="5.109375" style="4" customWidth="1"/>
    <col min="3586" max="3586" width="29.44140625" style="4" customWidth="1"/>
    <col min="3587" max="3587" width="19.33203125" style="4" customWidth="1"/>
    <col min="3588" max="3588" width="17.6640625" style="4" customWidth="1"/>
    <col min="3589" max="3589" width="18.5546875" style="4" customWidth="1"/>
    <col min="3590" max="3840" width="9.109375" style="4"/>
    <col min="3841" max="3841" width="5.109375" style="4" customWidth="1"/>
    <col min="3842" max="3842" width="29.44140625" style="4" customWidth="1"/>
    <col min="3843" max="3843" width="19.33203125" style="4" customWidth="1"/>
    <col min="3844" max="3844" width="17.6640625" style="4" customWidth="1"/>
    <col min="3845" max="3845" width="18.5546875" style="4" customWidth="1"/>
    <col min="3846" max="4096" width="9.109375" style="4"/>
    <col min="4097" max="4097" width="5.109375" style="4" customWidth="1"/>
    <col min="4098" max="4098" width="29.44140625" style="4" customWidth="1"/>
    <col min="4099" max="4099" width="19.33203125" style="4" customWidth="1"/>
    <col min="4100" max="4100" width="17.6640625" style="4" customWidth="1"/>
    <col min="4101" max="4101" width="18.5546875" style="4" customWidth="1"/>
    <col min="4102" max="4352" width="9.109375" style="4"/>
    <col min="4353" max="4353" width="5.109375" style="4" customWidth="1"/>
    <col min="4354" max="4354" width="29.44140625" style="4" customWidth="1"/>
    <col min="4355" max="4355" width="19.33203125" style="4" customWidth="1"/>
    <col min="4356" max="4356" width="17.6640625" style="4" customWidth="1"/>
    <col min="4357" max="4357" width="18.5546875" style="4" customWidth="1"/>
    <col min="4358" max="4608" width="9.109375" style="4"/>
    <col min="4609" max="4609" width="5.109375" style="4" customWidth="1"/>
    <col min="4610" max="4610" width="29.44140625" style="4" customWidth="1"/>
    <col min="4611" max="4611" width="19.33203125" style="4" customWidth="1"/>
    <col min="4612" max="4612" width="17.6640625" style="4" customWidth="1"/>
    <col min="4613" max="4613" width="18.5546875" style="4" customWidth="1"/>
    <col min="4614" max="4864" width="9.109375" style="4"/>
    <col min="4865" max="4865" width="5.109375" style="4" customWidth="1"/>
    <col min="4866" max="4866" width="29.44140625" style="4" customWidth="1"/>
    <col min="4867" max="4867" width="19.33203125" style="4" customWidth="1"/>
    <col min="4868" max="4868" width="17.6640625" style="4" customWidth="1"/>
    <col min="4869" max="4869" width="18.5546875" style="4" customWidth="1"/>
    <col min="4870" max="5120" width="9.109375" style="4"/>
    <col min="5121" max="5121" width="5.109375" style="4" customWidth="1"/>
    <col min="5122" max="5122" width="29.44140625" style="4" customWidth="1"/>
    <col min="5123" max="5123" width="19.33203125" style="4" customWidth="1"/>
    <col min="5124" max="5124" width="17.6640625" style="4" customWidth="1"/>
    <col min="5125" max="5125" width="18.5546875" style="4" customWidth="1"/>
    <col min="5126" max="5376" width="9.109375" style="4"/>
    <col min="5377" max="5377" width="5.109375" style="4" customWidth="1"/>
    <col min="5378" max="5378" width="29.44140625" style="4" customWidth="1"/>
    <col min="5379" max="5379" width="19.33203125" style="4" customWidth="1"/>
    <col min="5380" max="5380" width="17.6640625" style="4" customWidth="1"/>
    <col min="5381" max="5381" width="18.5546875" style="4" customWidth="1"/>
    <col min="5382" max="5632" width="9.109375" style="4"/>
    <col min="5633" max="5633" width="5.109375" style="4" customWidth="1"/>
    <col min="5634" max="5634" width="29.44140625" style="4" customWidth="1"/>
    <col min="5635" max="5635" width="19.33203125" style="4" customWidth="1"/>
    <col min="5636" max="5636" width="17.6640625" style="4" customWidth="1"/>
    <col min="5637" max="5637" width="18.5546875" style="4" customWidth="1"/>
    <col min="5638" max="5888" width="9.109375" style="4"/>
    <col min="5889" max="5889" width="5.109375" style="4" customWidth="1"/>
    <col min="5890" max="5890" width="29.44140625" style="4" customWidth="1"/>
    <col min="5891" max="5891" width="19.33203125" style="4" customWidth="1"/>
    <col min="5892" max="5892" width="17.6640625" style="4" customWidth="1"/>
    <col min="5893" max="5893" width="18.5546875" style="4" customWidth="1"/>
    <col min="5894" max="6144" width="9.109375" style="4"/>
    <col min="6145" max="6145" width="5.109375" style="4" customWidth="1"/>
    <col min="6146" max="6146" width="29.44140625" style="4" customWidth="1"/>
    <col min="6147" max="6147" width="19.33203125" style="4" customWidth="1"/>
    <col min="6148" max="6148" width="17.6640625" style="4" customWidth="1"/>
    <col min="6149" max="6149" width="18.5546875" style="4" customWidth="1"/>
    <col min="6150" max="6400" width="9.109375" style="4"/>
    <col min="6401" max="6401" width="5.109375" style="4" customWidth="1"/>
    <col min="6402" max="6402" width="29.44140625" style="4" customWidth="1"/>
    <col min="6403" max="6403" width="19.33203125" style="4" customWidth="1"/>
    <col min="6404" max="6404" width="17.6640625" style="4" customWidth="1"/>
    <col min="6405" max="6405" width="18.5546875" style="4" customWidth="1"/>
    <col min="6406" max="6656" width="9.109375" style="4"/>
    <col min="6657" max="6657" width="5.109375" style="4" customWidth="1"/>
    <col min="6658" max="6658" width="29.44140625" style="4" customWidth="1"/>
    <col min="6659" max="6659" width="19.33203125" style="4" customWidth="1"/>
    <col min="6660" max="6660" width="17.6640625" style="4" customWidth="1"/>
    <col min="6661" max="6661" width="18.5546875" style="4" customWidth="1"/>
    <col min="6662" max="6912" width="9.109375" style="4"/>
    <col min="6913" max="6913" width="5.109375" style="4" customWidth="1"/>
    <col min="6914" max="6914" width="29.44140625" style="4" customWidth="1"/>
    <col min="6915" max="6915" width="19.33203125" style="4" customWidth="1"/>
    <col min="6916" max="6916" width="17.6640625" style="4" customWidth="1"/>
    <col min="6917" max="6917" width="18.5546875" style="4" customWidth="1"/>
    <col min="6918" max="7168" width="9.109375" style="4"/>
    <col min="7169" max="7169" width="5.109375" style="4" customWidth="1"/>
    <col min="7170" max="7170" width="29.44140625" style="4" customWidth="1"/>
    <col min="7171" max="7171" width="19.33203125" style="4" customWidth="1"/>
    <col min="7172" max="7172" width="17.6640625" style="4" customWidth="1"/>
    <col min="7173" max="7173" width="18.5546875" style="4" customWidth="1"/>
    <col min="7174" max="7424" width="9.109375" style="4"/>
    <col min="7425" max="7425" width="5.109375" style="4" customWidth="1"/>
    <col min="7426" max="7426" width="29.44140625" style="4" customWidth="1"/>
    <col min="7427" max="7427" width="19.33203125" style="4" customWidth="1"/>
    <col min="7428" max="7428" width="17.6640625" style="4" customWidth="1"/>
    <col min="7429" max="7429" width="18.5546875" style="4" customWidth="1"/>
    <col min="7430" max="7680" width="9.109375" style="4"/>
    <col min="7681" max="7681" width="5.109375" style="4" customWidth="1"/>
    <col min="7682" max="7682" width="29.44140625" style="4" customWidth="1"/>
    <col min="7683" max="7683" width="19.33203125" style="4" customWidth="1"/>
    <col min="7684" max="7684" width="17.6640625" style="4" customWidth="1"/>
    <col min="7685" max="7685" width="18.5546875" style="4" customWidth="1"/>
    <col min="7686" max="7936" width="9.109375" style="4"/>
    <col min="7937" max="7937" width="5.109375" style="4" customWidth="1"/>
    <col min="7938" max="7938" width="29.44140625" style="4" customWidth="1"/>
    <col min="7939" max="7939" width="19.33203125" style="4" customWidth="1"/>
    <col min="7940" max="7940" width="17.6640625" style="4" customWidth="1"/>
    <col min="7941" max="7941" width="18.5546875" style="4" customWidth="1"/>
    <col min="7942" max="8192" width="9.109375" style="4"/>
    <col min="8193" max="8193" width="5.109375" style="4" customWidth="1"/>
    <col min="8194" max="8194" width="29.44140625" style="4" customWidth="1"/>
    <col min="8195" max="8195" width="19.33203125" style="4" customWidth="1"/>
    <col min="8196" max="8196" width="17.6640625" style="4" customWidth="1"/>
    <col min="8197" max="8197" width="18.5546875" style="4" customWidth="1"/>
    <col min="8198" max="8448" width="9.109375" style="4"/>
    <col min="8449" max="8449" width="5.109375" style="4" customWidth="1"/>
    <col min="8450" max="8450" width="29.44140625" style="4" customWidth="1"/>
    <col min="8451" max="8451" width="19.33203125" style="4" customWidth="1"/>
    <col min="8452" max="8452" width="17.6640625" style="4" customWidth="1"/>
    <col min="8453" max="8453" width="18.5546875" style="4" customWidth="1"/>
    <col min="8454" max="8704" width="9.109375" style="4"/>
    <col min="8705" max="8705" width="5.109375" style="4" customWidth="1"/>
    <col min="8706" max="8706" width="29.44140625" style="4" customWidth="1"/>
    <col min="8707" max="8707" width="19.33203125" style="4" customWidth="1"/>
    <col min="8708" max="8708" width="17.6640625" style="4" customWidth="1"/>
    <col min="8709" max="8709" width="18.5546875" style="4" customWidth="1"/>
    <col min="8710" max="8960" width="9.109375" style="4"/>
    <col min="8961" max="8961" width="5.109375" style="4" customWidth="1"/>
    <col min="8962" max="8962" width="29.44140625" style="4" customWidth="1"/>
    <col min="8963" max="8963" width="19.33203125" style="4" customWidth="1"/>
    <col min="8964" max="8964" width="17.6640625" style="4" customWidth="1"/>
    <col min="8965" max="8965" width="18.5546875" style="4" customWidth="1"/>
    <col min="8966" max="9216" width="9.109375" style="4"/>
    <col min="9217" max="9217" width="5.109375" style="4" customWidth="1"/>
    <col min="9218" max="9218" width="29.44140625" style="4" customWidth="1"/>
    <col min="9219" max="9219" width="19.33203125" style="4" customWidth="1"/>
    <col min="9220" max="9220" width="17.6640625" style="4" customWidth="1"/>
    <col min="9221" max="9221" width="18.5546875" style="4" customWidth="1"/>
    <col min="9222" max="9472" width="9.109375" style="4"/>
    <col min="9473" max="9473" width="5.109375" style="4" customWidth="1"/>
    <col min="9474" max="9474" width="29.44140625" style="4" customWidth="1"/>
    <col min="9475" max="9475" width="19.33203125" style="4" customWidth="1"/>
    <col min="9476" max="9476" width="17.6640625" style="4" customWidth="1"/>
    <col min="9477" max="9477" width="18.5546875" style="4" customWidth="1"/>
    <col min="9478" max="9728" width="9.109375" style="4"/>
    <col min="9729" max="9729" width="5.109375" style="4" customWidth="1"/>
    <col min="9730" max="9730" width="29.44140625" style="4" customWidth="1"/>
    <col min="9731" max="9731" width="19.33203125" style="4" customWidth="1"/>
    <col min="9732" max="9732" width="17.6640625" style="4" customWidth="1"/>
    <col min="9733" max="9733" width="18.5546875" style="4" customWidth="1"/>
    <col min="9734" max="9984" width="9.109375" style="4"/>
    <col min="9985" max="9985" width="5.109375" style="4" customWidth="1"/>
    <col min="9986" max="9986" width="29.44140625" style="4" customWidth="1"/>
    <col min="9987" max="9987" width="19.33203125" style="4" customWidth="1"/>
    <col min="9988" max="9988" width="17.6640625" style="4" customWidth="1"/>
    <col min="9989" max="9989" width="18.5546875" style="4" customWidth="1"/>
    <col min="9990" max="10240" width="9.109375" style="4"/>
    <col min="10241" max="10241" width="5.109375" style="4" customWidth="1"/>
    <col min="10242" max="10242" width="29.44140625" style="4" customWidth="1"/>
    <col min="10243" max="10243" width="19.33203125" style="4" customWidth="1"/>
    <col min="10244" max="10244" width="17.6640625" style="4" customWidth="1"/>
    <col min="10245" max="10245" width="18.5546875" style="4" customWidth="1"/>
    <col min="10246" max="10496" width="9.109375" style="4"/>
    <col min="10497" max="10497" width="5.109375" style="4" customWidth="1"/>
    <col min="10498" max="10498" width="29.44140625" style="4" customWidth="1"/>
    <col min="10499" max="10499" width="19.33203125" style="4" customWidth="1"/>
    <col min="10500" max="10500" width="17.6640625" style="4" customWidth="1"/>
    <col min="10501" max="10501" width="18.5546875" style="4" customWidth="1"/>
    <col min="10502" max="10752" width="9.109375" style="4"/>
    <col min="10753" max="10753" width="5.109375" style="4" customWidth="1"/>
    <col min="10754" max="10754" width="29.44140625" style="4" customWidth="1"/>
    <col min="10755" max="10755" width="19.33203125" style="4" customWidth="1"/>
    <col min="10756" max="10756" width="17.6640625" style="4" customWidth="1"/>
    <col min="10757" max="10757" width="18.5546875" style="4" customWidth="1"/>
    <col min="10758" max="11008" width="9.109375" style="4"/>
    <col min="11009" max="11009" width="5.109375" style="4" customWidth="1"/>
    <col min="11010" max="11010" width="29.44140625" style="4" customWidth="1"/>
    <col min="11011" max="11011" width="19.33203125" style="4" customWidth="1"/>
    <col min="11012" max="11012" width="17.6640625" style="4" customWidth="1"/>
    <col min="11013" max="11013" width="18.5546875" style="4" customWidth="1"/>
    <col min="11014" max="11264" width="9.109375" style="4"/>
    <col min="11265" max="11265" width="5.109375" style="4" customWidth="1"/>
    <col min="11266" max="11266" width="29.44140625" style="4" customWidth="1"/>
    <col min="11267" max="11267" width="19.33203125" style="4" customWidth="1"/>
    <col min="11268" max="11268" width="17.6640625" style="4" customWidth="1"/>
    <col min="11269" max="11269" width="18.5546875" style="4" customWidth="1"/>
    <col min="11270" max="11520" width="9.109375" style="4"/>
    <col min="11521" max="11521" width="5.109375" style="4" customWidth="1"/>
    <col min="11522" max="11522" width="29.44140625" style="4" customWidth="1"/>
    <col min="11523" max="11523" width="19.33203125" style="4" customWidth="1"/>
    <col min="11524" max="11524" width="17.6640625" style="4" customWidth="1"/>
    <col min="11525" max="11525" width="18.5546875" style="4" customWidth="1"/>
    <col min="11526" max="11776" width="9.109375" style="4"/>
    <col min="11777" max="11777" width="5.109375" style="4" customWidth="1"/>
    <col min="11778" max="11778" width="29.44140625" style="4" customWidth="1"/>
    <col min="11779" max="11779" width="19.33203125" style="4" customWidth="1"/>
    <col min="11780" max="11780" width="17.6640625" style="4" customWidth="1"/>
    <col min="11781" max="11781" width="18.5546875" style="4" customWidth="1"/>
    <col min="11782" max="12032" width="9.109375" style="4"/>
    <col min="12033" max="12033" width="5.109375" style="4" customWidth="1"/>
    <col min="12034" max="12034" width="29.44140625" style="4" customWidth="1"/>
    <col min="12035" max="12035" width="19.33203125" style="4" customWidth="1"/>
    <col min="12036" max="12036" width="17.6640625" style="4" customWidth="1"/>
    <col min="12037" max="12037" width="18.5546875" style="4" customWidth="1"/>
    <col min="12038" max="12288" width="9.109375" style="4"/>
    <col min="12289" max="12289" width="5.109375" style="4" customWidth="1"/>
    <col min="12290" max="12290" width="29.44140625" style="4" customWidth="1"/>
    <col min="12291" max="12291" width="19.33203125" style="4" customWidth="1"/>
    <col min="12292" max="12292" width="17.6640625" style="4" customWidth="1"/>
    <col min="12293" max="12293" width="18.5546875" style="4" customWidth="1"/>
    <col min="12294" max="12544" width="9.109375" style="4"/>
    <col min="12545" max="12545" width="5.109375" style="4" customWidth="1"/>
    <col min="12546" max="12546" width="29.44140625" style="4" customWidth="1"/>
    <col min="12547" max="12547" width="19.33203125" style="4" customWidth="1"/>
    <col min="12548" max="12548" width="17.6640625" style="4" customWidth="1"/>
    <col min="12549" max="12549" width="18.5546875" style="4" customWidth="1"/>
    <col min="12550" max="12800" width="9.109375" style="4"/>
    <col min="12801" max="12801" width="5.109375" style="4" customWidth="1"/>
    <col min="12802" max="12802" width="29.44140625" style="4" customWidth="1"/>
    <col min="12803" max="12803" width="19.33203125" style="4" customWidth="1"/>
    <col min="12804" max="12804" width="17.6640625" style="4" customWidth="1"/>
    <col min="12805" max="12805" width="18.5546875" style="4" customWidth="1"/>
    <col min="12806" max="13056" width="9.109375" style="4"/>
    <col min="13057" max="13057" width="5.109375" style="4" customWidth="1"/>
    <col min="13058" max="13058" width="29.44140625" style="4" customWidth="1"/>
    <col min="13059" max="13059" width="19.33203125" style="4" customWidth="1"/>
    <col min="13060" max="13060" width="17.6640625" style="4" customWidth="1"/>
    <col min="13061" max="13061" width="18.5546875" style="4" customWidth="1"/>
    <col min="13062" max="13312" width="9.109375" style="4"/>
    <col min="13313" max="13313" width="5.109375" style="4" customWidth="1"/>
    <col min="13314" max="13314" width="29.44140625" style="4" customWidth="1"/>
    <col min="13315" max="13315" width="19.33203125" style="4" customWidth="1"/>
    <col min="13316" max="13316" width="17.6640625" style="4" customWidth="1"/>
    <col min="13317" max="13317" width="18.5546875" style="4" customWidth="1"/>
    <col min="13318" max="13568" width="9.109375" style="4"/>
    <col min="13569" max="13569" width="5.109375" style="4" customWidth="1"/>
    <col min="13570" max="13570" width="29.44140625" style="4" customWidth="1"/>
    <col min="13571" max="13571" width="19.33203125" style="4" customWidth="1"/>
    <col min="13572" max="13572" width="17.6640625" style="4" customWidth="1"/>
    <col min="13573" max="13573" width="18.5546875" style="4" customWidth="1"/>
    <col min="13574" max="13824" width="9.109375" style="4"/>
    <col min="13825" max="13825" width="5.109375" style="4" customWidth="1"/>
    <col min="13826" max="13826" width="29.44140625" style="4" customWidth="1"/>
    <col min="13827" max="13827" width="19.33203125" style="4" customWidth="1"/>
    <col min="13828" max="13828" width="17.6640625" style="4" customWidth="1"/>
    <col min="13829" max="13829" width="18.5546875" style="4" customWidth="1"/>
    <col min="13830" max="14080" width="9.109375" style="4"/>
    <col min="14081" max="14081" width="5.109375" style="4" customWidth="1"/>
    <col min="14082" max="14082" width="29.44140625" style="4" customWidth="1"/>
    <col min="14083" max="14083" width="19.33203125" style="4" customWidth="1"/>
    <col min="14084" max="14084" width="17.6640625" style="4" customWidth="1"/>
    <col min="14085" max="14085" width="18.5546875" style="4" customWidth="1"/>
    <col min="14086" max="14336" width="9.109375" style="4"/>
    <col min="14337" max="14337" width="5.109375" style="4" customWidth="1"/>
    <col min="14338" max="14338" width="29.44140625" style="4" customWidth="1"/>
    <col min="14339" max="14339" width="19.33203125" style="4" customWidth="1"/>
    <col min="14340" max="14340" width="17.6640625" style="4" customWidth="1"/>
    <col min="14341" max="14341" width="18.5546875" style="4" customWidth="1"/>
    <col min="14342" max="14592" width="9.109375" style="4"/>
    <col min="14593" max="14593" width="5.109375" style="4" customWidth="1"/>
    <col min="14594" max="14594" width="29.44140625" style="4" customWidth="1"/>
    <col min="14595" max="14595" width="19.33203125" style="4" customWidth="1"/>
    <col min="14596" max="14596" width="17.6640625" style="4" customWidth="1"/>
    <col min="14597" max="14597" width="18.5546875" style="4" customWidth="1"/>
    <col min="14598" max="14848" width="9.109375" style="4"/>
    <col min="14849" max="14849" width="5.109375" style="4" customWidth="1"/>
    <col min="14850" max="14850" width="29.44140625" style="4" customWidth="1"/>
    <col min="14851" max="14851" width="19.33203125" style="4" customWidth="1"/>
    <col min="14852" max="14852" width="17.6640625" style="4" customWidth="1"/>
    <col min="14853" max="14853" width="18.5546875" style="4" customWidth="1"/>
    <col min="14854" max="15104" width="9.109375" style="4"/>
    <col min="15105" max="15105" width="5.109375" style="4" customWidth="1"/>
    <col min="15106" max="15106" width="29.44140625" style="4" customWidth="1"/>
    <col min="15107" max="15107" width="19.33203125" style="4" customWidth="1"/>
    <col min="15108" max="15108" width="17.6640625" style="4" customWidth="1"/>
    <col min="15109" max="15109" width="18.5546875" style="4" customWidth="1"/>
    <col min="15110" max="15360" width="9.109375" style="4"/>
    <col min="15361" max="15361" width="5.109375" style="4" customWidth="1"/>
    <col min="15362" max="15362" width="29.44140625" style="4" customWidth="1"/>
    <col min="15363" max="15363" width="19.33203125" style="4" customWidth="1"/>
    <col min="15364" max="15364" width="17.6640625" style="4" customWidth="1"/>
    <col min="15365" max="15365" width="18.5546875" style="4" customWidth="1"/>
    <col min="15366" max="15616" width="9.109375" style="4"/>
    <col min="15617" max="15617" width="5.109375" style="4" customWidth="1"/>
    <col min="15618" max="15618" width="29.44140625" style="4" customWidth="1"/>
    <col min="15619" max="15619" width="19.33203125" style="4" customWidth="1"/>
    <col min="15620" max="15620" width="17.6640625" style="4" customWidth="1"/>
    <col min="15621" max="15621" width="18.5546875" style="4" customWidth="1"/>
    <col min="15622" max="15872" width="9.109375" style="4"/>
    <col min="15873" max="15873" width="5.109375" style="4" customWidth="1"/>
    <col min="15874" max="15874" width="29.44140625" style="4" customWidth="1"/>
    <col min="15875" max="15875" width="19.33203125" style="4" customWidth="1"/>
    <col min="15876" max="15876" width="17.6640625" style="4" customWidth="1"/>
    <col min="15877" max="15877" width="18.5546875" style="4" customWidth="1"/>
    <col min="15878" max="16128" width="9.109375" style="4"/>
    <col min="16129" max="16129" width="5.109375" style="4" customWidth="1"/>
    <col min="16130" max="16130" width="29.44140625" style="4" customWidth="1"/>
    <col min="16131" max="16131" width="19.33203125" style="4" customWidth="1"/>
    <col min="16132" max="16132" width="17.6640625" style="4" customWidth="1"/>
    <col min="16133" max="16133" width="18.5546875" style="4" customWidth="1"/>
    <col min="16134" max="16384" width="9.109375" style="4"/>
  </cols>
  <sheetData>
    <row r="1" spans="1:10" ht="57.75" customHeight="1" x14ac:dyDescent="0.3">
      <c r="A1" s="187" t="s">
        <v>908</v>
      </c>
      <c r="B1" s="188"/>
      <c r="C1" s="188"/>
      <c r="D1" s="188"/>
      <c r="E1" s="188"/>
      <c r="F1" s="5"/>
      <c r="G1" s="189"/>
      <c r="H1" s="189"/>
      <c r="I1" s="189"/>
      <c r="J1" s="189"/>
    </row>
    <row r="2" spans="1:10" x14ac:dyDescent="0.25">
      <c r="C2" s="6"/>
      <c r="D2" s="6"/>
      <c r="E2" s="6"/>
      <c r="F2" s="7"/>
      <c r="G2" s="7"/>
      <c r="H2" s="7"/>
      <c r="I2" s="7"/>
    </row>
    <row r="3" spans="1:10" ht="45" customHeight="1" x14ac:dyDescent="0.3">
      <c r="A3" s="190" t="s">
        <v>909</v>
      </c>
      <c r="B3" s="190"/>
      <c r="C3" s="190"/>
      <c r="D3" s="190"/>
      <c r="E3" s="190"/>
    </row>
    <row r="6" spans="1:10" x14ac:dyDescent="0.25">
      <c r="A6" s="8" t="s">
        <v>898</v>
      </c>
      <c r="B6" s="22"/>
      <c r="C6" s="22"/>
      <c r="D6" s="22"/>
      <c r="E6" s="22"/>
    </row>
    <row r="7" spans="1:10" x14ac:dyDescent="0.25">
      <c r="A7" s="22"/>
      <c r="B7" s="22"/>
      <c r="C7" s="22"/>
      <c r="D7" s="22"/>
      <c r="E7" s="22"/>
    </row>
    <row r="8" spans="1:10" x14ac:dyDescent="0.25">
      <c r="A8" s="22"/>
      <c r="B8" s="22"/>
      <c r="C8" s="22"/>
      <c r="D8" s="22"/>
      <c r="E8" s="22"/>
    </row>
    <row r="9" spans="1:10" s="10" customFormat="1" ht="66" x14ac:dyDescent="0.3">
      <c r="A9" s="23" t="s">
        <v>899</v>
      </c>
      <c r="B9" s="23" t="s">
        <v>900</v>
      </c>
      <c r="C9" s="23" t="s">
        <v>910</v>
      </c>
      <c r="D9" s="23" t="s">
        <v>901</v>
      </c>
      <c r="E9" s="23" t="s">
        <v>902</v>
      </c>
      <c r="F9" s="9"/>
    </row>
    <row r="10" spans="1:10" x14ac:dyDescent="0.25">
      <c r="A10" s="24"/>
      <c r="B10" s="24"/>
      <c r="C10" s="24"/>
      <c r="D10" s="24"/>
      <c r="E10" s="24"/>
    </row>
    <row r="11" spans="1:10" s="11" customFormat="1" ht="52.8" x14ac:dyDescent="0.3">
      <c r="A11" s="25">
        <v>1</v>
      </c>
      <c r="B11" s="26" t="s">
        <v>903</v>
      </c>
      <c r="C11" s="27">
        <v>75000</v>
      </c>
      <c r="D11" s="28">
        <v>75000</v>
      </c>
      <c r="E11" s="2">
        <v>1</v>
      </c>
    </row>
    <row r="12" spans="1:10" x14ac:dyDescent="0.25">
      <c r="A12" s="191" t="s">
        <v>904</v>
      </c>
      <c r="B12" s="191"/>
      <c r="C12" s="29">
        <f>C11</f>
        <v>75000</v>
      </c>
      <c r="D12" s="29">
        <f>D11</f>
        <v>75000</v>
      </c>
      <c r="E12" s="3">
        <v>1</v>
      </c>
    </row>
    <row r="13" spans="1:10" x14ac:dyDescent="0.25">
      <c r="A13" s="22"/>
      <c r="B13" s="22"/>
      <c r="C13" s="30"/>
      <c r="D13" s="30"/>
      <c r="E13" s="30"/>
      <c r="F13" s="12"/>
    </row>
    <row r="14" spans="1:10" x14ac:dyDescent="0.25">
      <c r="A14" s="22"/>
      <c r="B14" s="22"/>
      <c r="C14" s="30"/>
      <c r="D14" s="30"/>
      <c r="E14" s="30"/>
      <c r="F14" s="12"/>
    </row>
    <row r="15" spans="1:10" x14ac:dyDescent="0.25">
      <c r="A15" s="8" t="s">
        <v>905</v>
      </c>
      <c r="B15" s="22"/>
      <c r="C15" s="30"/>
      <c r="D15" s="30"/>
      <c r="E15" s="30"/>
    </row>
    <row r="16" spans="1:10" x14ac:dyDescent="0.25">
      <c r="A16" s="22"/>
      <c r="B16" s="22"/>
      <c r="C16" s="30"/>
      <c r="D16" s="30"/>
      <c r="E16" s="30"/>
    </row>
    <row r="17" spans="1:6" s="9" customFormat="1" ht="66" x14ac:dyDescent="0.3">
      <c r="A17" s="23" t="s">
        <v>899</v>
      </c>
      <c r="B17" s="31" t="s">
        <v>900</v>
      </c>
      <c r="C17" s="32" t="s">
        <v>911</v>
      </c>
      <c r="D17" s="32" t="s">
        <v>901</v>
      </c>
      <c r="E17" s="32" t="s">
        <v>906</v>
      </c>
    </row>
    <row r="18" spans="1:6" s="11" customFormat="1" ht="52.8" x14ac:dyDescent="0.3">
      <c r="A18" s="33">
        <v>1</v>
      </c>
      <c r="B18" s="26" t="s">
        <v>903</v>
      </c>
      <c r="C18" s="29">
        <v>0</v>
      </c>
      <c r="D18" s="29">
        <v>0</v>
      </c>
      <c r="E18" s="34" t="s">
        <v>912</v>
      </c>
    </row>
    <row r="19" spans="1:6" x14ac:dyDescent="0.25">
      <c r="A19" s="192" t="s">
        <v>907</v>
      </c>
      <c r="B19" s="193"/>
      <c r="C19" s="35">
        <f>C18</f>
        <v>0</v>
      </c>
      <c r="D19" s="35">
        <f t="shared" ref="D19" si="0">D18</f>
        <v>0</v>
      </c>
      <c r="E19" s="34" t="s">
        <v>912</v>
      </c>
    </row>
    <row r="21" spans="1:6" x14ac:dyDescent="0.25">
      <c r="E21" s="13"/>
    </row>
    <row r="22" spans="1:6" x14ac:dyDescent="0.25">
      <c r="A22" s="186"/>
      <c r="B22" s="186"/>
      <c r="C22" s="186"/>
      <c r="D22" s="14"/>
      <c r="E22" s="194"/>
      <c r="F22" s="194"/>
    </row>
    <row r="23" spans="1:6" x14ac:dyDescent="0.25">
      <c r="A23" s="15"/>
      <c r="B23" s="15"/>
      <c r="C23" s="14"/>
      <c r="D23" s="14"/>
      <c r="E23" s="16"/>
      <c r="F23" s="16"/>
    </row>
    <row r="24" spans="1:6" x14ac:dyDescent="0.25">
      <c r="A24" s="17"/>
      <c r="B24" s="17"/>
      <c r="C24" s="17"/>
      <c r="D24" s="8"/>
      <c r="E24" s="18"/>
      <c r="F24" s="18"/>
    </row>
    <row r="25" spans="1:6" x14ac:dyDescent="0.25">
      <c r="A25" s="17"/>
      <c r="B25" s="17"/>
      <c r="C25" s="17"/>
      <c r="D25" s="8"/>
      <c r="E25" s="18"/>
      <c r="F25" s="18"/>
    </row>
    <row r="26" spans="1:6" x14ac:dyDescent="0.25">
      <c r="A26" s="186"/>
      <c r="B26" s="186"/>
      <c r="C26" s="186"/>
      <c r="D26" s="19"/>
      <c r="E26" s="20"/>
    </row>
    <row r="27" spans="1:6" x14ac:dyDescent="0.25">
      <c r="A27" s="15"/>
      <c r="B27" s="15"/>
      <c r="E27" s="16"/>
      <c r="F27" s="21"/>
    </row>
  </sheetData>
  <mergeCells count="8">
    <mergeCell ref="A26:C26"/>
    <mergeCell ref="A1:E1"/>
    <mergeCell ref="G1:J1"/>
    <mergeCell ref="A3:E3"/>
    <mergeCell ref="A12:B12"/>
    <mergeCell ref="A19:B19"/>
    <mergeCell ref="A22:C22"/>
    <mergeCell ref="E22:F22"/>
  </mergeCells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0"/>
  <sheetViews>
    <sheetView view="pageBreakPreview" zoomScale="60" zoomScaleNormal="100" workbookViewId="0"/>
  </sheetViews>
  <sheetFormatPr defaultColWidth="8.88671875" defaultRowHeight="13.2" x14ac:dyDescent="0.25"/>
  <cols>
    <col min="1" max="1" width="8.88671875" style="36"/>
    <col min="2" max="2" width="25.6640625" style="36" customWidth="1"/>
    <col min="3" max="6" width="8.88671875" style="36" customWidth="1"/>
    <col min="7" max="7" width="6.33203125" style="36" customWidth="1"/>
    <col min="8" max="8" width="4.5546875" style="36" customWidth="1"/>
    <col min="9" max="9" width="13.88671875" style="36" customWidth="1"/>
    <col min="10" max="10" width="12.88671875" style="36" customWidth="1"/>
    <col min="11" max="11" width="11" style="36" customWidth="1"/>
    <col min="12" max="12" width="7.5546875" style="36" customWidth="1"/>
    <col min="13" max="13" width="5.44140625" style="36" customWidth="1"/>
    <col min="14" max="17" width="8.88671875" style="36" customWidth="1"/>
    <col min="18" max="18" width="6.6640625" style="36" customWidth="1"/>
    <col min="19" max="255" width="8.88671875" style="36"/>
    <col min="256" max="256" width="24.44140625" style="36" customWidth="1"/>
    <col min="257" max="261" width="8.88671875" style="36" customWidth="1"/>
    <col min="262" max="262" width="17" style="36" customWidth="1"/>
    <col min="263" max="264" width="0" style="36" hidden="1" customWidth="1"/>
    <col min="265" max="265" width="11.88671875" style="36" customWidth="1"/>
    <col min="266" max="266" width="11.109375" style="36" customWidth="1"/>
    <col min="267" max="267" width="11" style="36" customWidth="1"/>
    <col min="268" max="268" width="7.5546875" style="36" customWidth="1"/>
    <col min="269" max="269" width="5.44140625" style="36" customWidth="1"/>
    <col min="270" max="273" width="8.88671875" style="36" customWidth="1"/>
    <col min="274" max="274" width="6.6640625" style="36" customWidth="1"/>
    <col min="275" max="511" width="8.88671875" style="36"/>
    <col min="512" max="512" width="24.44140625" style="36" customWidth="1"/>
    <col min="513" max="517" width="8.88671875" style="36" customWidth="1"/>
    <col min="518" max="518" width="17" style="36" customWidth="1"/>
    <col min="519" max="520" width="0" style="36" hidden="1" customWidth="1"/>
    <col min="521" max="521" width="11.88671875" style="36" customWidth="1"/>
    <col min="522" max="522" width="11.109375" style="36" customWidth="1"/>
    <col min="523" max="523" width="11" style="36" customWidth="1"/>
    <col min="524" max="524" width="7.5546875" style="36" customWidth="1"/>
    <col min="525" max="525" width="5.44140625" style="36" customWidth="1"/>
    <col min="526" max="529" width="8.88671875" style="36" customWidth="1"/>
    <col min="530" max="530" width="6.6640625" style="36" customWidth="1"/>
    <col min="531" max="767" width="8.88671875" style="36"/>
    <col min="768" max="768" width="24.44140625" style="36" customWidth="1"/>
    <col min="769" max="773" width="8.88671875" style="36" customWidth="1"/>
    <col min="774" max="774" width="17" style="36" customWidth="1"/>
    <col min="775" max="776" width="0" style="36" hidden="1" customWidth="1"/>
    <col min="777" max="777" width="11.88671875" style="36" customWidth="1"/>
    <col min="778" max="778" width="11.109375" style="36" customWidth="1"/>
    <col min="779" max="779" width="11" style="36" customWidth="1"/>
    <col min="780" max="780" width="7.5546875" style="36" customWidth="1"/>
    <col min="781" max="781" width="5.44140625" style="36" customWidth="1"/>
    <col min="782" max="785" width="8.88671875" style="36" customWidth="1"/>
    <col min="786" max="786" width="6.6640625" style="36" customWidth="1"/>
    <col min="787" max="1023" width="8.88671875" style="36"/>
    <col min="1024" max="1024" width="24.44140625" style="36" customWidth="1"/>
    <col min="1025" max="1029" width="8.88671875" style="36" customWidth="1"/>
    <col min="1030" max="1030" width="17" style="36" customWidth="1"/>
    <col min="1031" max="1032" width="0" style="36" hidden="1" customWidth="1"/>
    <col min="1033" max="1033" width="11.88671875" style="36" customWidth="1"/>
    <col min="1034" max="1034" width="11.109375" style="36" customWidth="1"/>
    <col min="1035" max="1035" width="11" style="36" customWidth="1"/>
    <col min="1036" max="1036" width="7.5546875" style="36" customWidth="1"/>
    <col min="1037" max="1037" width="5.44140625" style="36" customWidth="1"/>
    <col min="1038" max="1041" width="8.88671875" style="36" customWidth="1"/>
    <col min="1042" max="1042" width="6.6640625" style="36" customWidth="1"/>
    <col min="1043" max="1279" width="8.88671875" style="36"/>
    <col min="1280" max="1280" width="24.44140625" style="36" customWidth="1"/>
    <col min="1281" max="1285" width="8.88671875" style="36" customWidth="1"/>
    <col min="1286" max="1286" width="17" style="36" customWidth="1"/>
    <col min="1287" max="1288" width="0" style="36" hidden="1" customWidth="1"/>
    <col min="1289" max="1289" width="11.88671875" style="36" customWidth="1"/>
    <col min="1290" max="1290" width="11.109375" style="36" customWidth="1"/>
    <col min="1291" max="1291" width="11" style="36" customWidth="1"/>
    <col min="1292" max="1292" width="7.5546875" style="36" customWidth="1"/>
    <col min="1293" max="1293" width="5.44140625" style="36" customWidth="1"/>
    <col min="1294" max="1297" width="8.88671875" style="36" customWidth="1"/>
    <col min="1298" max="1298" width="6.6640625" style="36" customWidth="1"/>
    <col min="1299" max="1535" width="8.88671875" style="36"/>
    <col min="1536" max="1536" width="24.44140625" style="36" customWidth="1"/>
    <col min="1537" max="1541" width="8.88671875" style="36" customWidth="1"/>
    <col min="1542" max="1542" width="17" style="36" customWidth="1"/>
    <col min="1543" max="1544" width="0" style="36" hidden="1" customWidth="1"/>
    <col min="1545" max="1545" width="11.88671875" style="36" customWidth="1"/>
    <col min="1546" max="1546" width="11.109375" style="36" customWidth="1"/>
    <col min="1547" max="1547" width="11" style="36" customWidth="1"/>
    <col min="1548" max="1548" width="7.5546875" style="36" customWidth="1"/>
    <col min="1549" max="1549" width="5.44140625" style="36" customWidth="1"/>
    <col min="1550" max="1553" width="8.88671875" style="36" customWidth="1"/>
    <col min="1554" max="1554" width="6.6640625" style="36" customWidth="1"/>
    <col min="1555" max="1791" width="8.88671875" style="36"/>
    <col min="1792" max="1792" width="24.44140625" style="36" customWidth="1"/>
    <col min="1793" max="1797" width="8.88671875" style="36" customWidth="1"/>
    <col min="1798" max="1798" width="17" style="36" customWidth="1"/>
    <col min="1799" max="1800" width="0" style="36" hidden="1" customWidth="1"/>
    <col min="1801" max="1801" width="11.88671875" style="36" customWidth="1"/>
    <col min="1802" max="1802" width="11.109375" style="36" customWidth="1"/>
    <col min="1803" max="1803" width="11" style="36" customWidth="1"/>
    <col min="1804" max="1804" width="7.5546875" style="36" customWidth="1"/>
    <col min="1805" max="1805" width="5.44140625" style="36" customWidth="1"/>
    <col min="1806" max="1809" width="8.88671875" style="36" customWidth="1"/>
    <col min="1810" max="1810" width="6.6640625" style="36" customWidth="1"/>
    <col min="1811" max="2047" width="8.88671875" style="36"/>
    <col min="2048" max="2048" width="24.44140625" style="36" customWidth="1"/>
    <col min="2049" max="2053" width="8.88671875" style="36" customWidth="1"/>
    <col min="2054" max="2054" width="17" style="36" customWidth="1"/>
    <col min="2055" max="2056" width="0" style="36" hidden="1" customWidth="1"/>
    <col min="2057" max="2057" width="11.88671875" style="36" customWidth="1"/>
    <col min="2058" max="2058" width="11.109375" style="36" customWidth="1"/>
    <col min="2059" max="2059" width="11" style="36" customWidth="1"/>
    <col min="2060" max="2060" width="7.5546875" style="36" customWidth="1"/>
    <col min="2061" max="2061" width="5.44140625" style="36" customWidth="1"/>
    <col min="2062" max="2065" width="8.88671875" style="36" customWidth="1"/>
    <col min="2066" max="2066" width="6.6640625" style="36" customWidth="1"/>
    <col min="2067" max="2303" width="8.88671875" style="36"/>
    <col min="2304" max="2304" width="24.44140625" style="36" customWidth="1"/>
    <col min="2305" max="2309" width="8.88671875" style="36" customWidth="1"/>
    <col min="2310" max="2310" width="17" style="36" customWidth="1"/>
    <col min="2311" max="2312" width="0" style="36" hidden="1" customWidth="1"/>
    <col min="2313" max="2313" width="11.88671875" style="36" customWidth="1"/>
    <col min="2314" max="2314" width="11.109375" style="36" customWidth="1"/>
    <col min="2315" max="2315" width="11" style="36" customWidth="1"/>
    <col min="2316" max="2316" width="7.5546875" style="36" customWidth="1"/>
    <col min="2317" max="2317" width="5.44140625" style="36" customWidth="1"/>
    <col min="2318" max="2321" width="8.88671875" style="36" customWidth="1"/>
    <col min="2322" max="2322" width="6.6640625" style="36" customWidth="1"/>
    <col min="2323" max="2559" width="8.88671875" style="36"/>
    <col min="2560" max="2560" width="24.44140625" style="36" customWidth="1"/>
    <col min="2561" max="2565" width="8.88671875" style="36" customWidth="1"/>
    <col min="2566" max="2566" width="17" style="36" customWidth="1"/>
    <col min="2567" max="2568" width="0" style="36" hidden="1" customWidth="1"/>
    <col min="2569" max="2569" width="11.88671875" style="36" customWidth="1"/>
    <col min="2570" max="2570" width="11.109375" style="36" customWidth="1"/>
    <col min="2571" max="2571" width="11" style="36" customWidth="1"/>
    <col min="2572" max="2572" width="7.5546875" style="36" customWidth="1"/>
    <col min="2573" max="2573" width="5.44140625" style="36" customWidth="1"/>
    <col min="2574" max="2577" width="8.88671875" style="36" customWidth="1"/>
    <col min="2578" max="2578" width="6.6640625" style="36" customWidth="1"/>
    <col min="2579" max="2815" width="8.88671875" style="36"/>
    <col min="2816" max="2816" width="24.44140625" style="36" customWidth="1"/>
    <col min="2817" max="2821" width="8.88671875" style="36" customWidth="1"/>
    <col min="2822" max="2822" width="17" style="36" customWidth="1"/>
    <col min="2823" max="2824" width="0" style="36" hidden="1" customWidth="1"/>
    <col min="2825" max="2825" width="11.88671875" style="36" customWidth="1"/>
    <col min="2826" max="2826" width="11.109375" style="36" customWidth="1"/>
    <col min="2827" max="2827" width="11" style="36" customWidth="1"/>
    <col min="2828" max="2828" width="7.5546875" style="36" customWidth="1"/>
    <col min="2829" max="2829" width="5.44140625" style="36" customWidth="1"/>
    <col min="2830" max="2833" width="8.88671875" style="36" customWidth="1"/>
    <col min="2834" max="2834" width="6.6640625" style="36" customWidth="1"/>
    <col min="2835" max="3071" width="8.88671875" style="36"/>
    <col min="3072" max="3072" width="24.44140625" style="36" customWidth="1"/>
    <col min="3073" max="3077" width="8.88671875" style="36" customWidth="1"/>
    <col min="3078" max="3078" width="17" style="36" customWidth="1"/>
    <col min="3079" max="3080" width="0" style="36" hidden="1" customWidth="1"/>
    <col min="3081" max="3081" width="11.88671875" style="36" customWidth="1"/>
    <col min="3082" max="3082" width="11.109375" style="36" customWidth="1"/>
    <col min="3083" max="3083" width="11" style="36" customWidth="1"/>
    <col min="3084" max="3084" width="7.5546875" style="36" customWidth="1"/>
    <col min="3085" max="3085" width="5.44140625" style="36" customWidth="1"/>
    <col min="3086" max="3089" width="8.88671875" style="36" customWidth="1"/>
    <col min="3090" max="3090" width="6.6640625" style="36" customWidth="1"/>
    <col min="3091" max="3327" width="8.88671875" style="36"/>
    <col min="3328" max="3328" width="24.44140625" style="36" customWidth="1"/>
    <col min="3329" max="3333" width="8.88671875" style="36" customWidth="1"/>
    <col min="3334" max="3334" width="17" style="36" customWidth="1"/>
    <col min="3335" max="3336" width="0" style="36" hidden="1" customWidth="1"/>
    <col min="3337" max="3337" width="11.88671875" style="36" customWidth="1"/>
    <col min="3338" max="3338" width="11.109375" style="36" customWidth="1"/>
    <col min="3339" max="3339" width="11" style="36" customWidth="1"/>
    <col min="3340" max="3340" width="7.5546875" style="36" customWidth="1"/>
    <col min="3341" max="3341" width="5.44140625" style="36" customWidth="1"/>
    <col min="3342" max="3345" width="8.88671875" style="36" customWidth="1"/>
    <col min="3346" max="3346" width="6.6640625" style="36" customWidth="1"/>
    <col min="3347" max="3583" width="8.88671875" style="36"/>
    <col min="3584" max="3584" width="24.44140625" style="36" customWidth="1"/>
    <col min="3585" max="3589" width="8.88671875" style="36" customWidth="1"/>
    <col min="3590" max="3590" width="17" style="36" customWidth="1"/>
    <col min="3591" max="3592" width="0" style="36" hidden="1" customWidth="1"/>
    <col min="3593" max="3593" width="11.88671875" style="36" customWidth="1"/>
    <col min="3594" max="3594" width="11.109375" style="36" customWidth="1"/>
    <col min="3595" max="3595" width="11" style="36" customWidth="1"/>
    <col min="3596" max="3596" width="7.5546875" style="36" customWidth="1"/>
    <col min="3597" max="3597" width="5.44140625" style="36" customWidth="1"/>
    <col min="3598" max="3601" width="8.88671875" style="36" customWidth="1"/>
    <col min="3602" max="3602" width="6.6640625" style="36" customWidth="1"/>
    <col min="3603" max="3839" width="8.88671875" style="36"/>
    <col min="3840" max="3840" width="24.44140625" style="36" customWidth="1"/>
    <col min="3841" max="3845" width="8.88671875" style="36" customWidth="1"/>
    <col min="3846" max="3846" width="17" style="36" customWidth="1"/>
    <col min="3847" max="3848" width="0" style="36" hidden="1" customWidth="1"/>
    <col min="3849" max="3849" width="11.88671875" style="36" customWidth="1"/>
    <col min="3850" max="3850" width="11.109375" style="36" customWidth="1"/>
    <col min="3851" max="3851" width="11" style="36" customWidth="1"/>
    <col min="3852" max="3852" width="7.5546875" style="36" customWidth="1"/>
    <col min="3853" max="3853" width="5.44140625" style="36" customWidth="1"/>
    <col min="3854" max="3857" width="8.88671875" style="36" customWidth="1"/>
    <col min="3858" max="3858" width="6.6640625" style="36" customWidth="1"/>
    <col min="3859" max="4095" width="8.88671875" style="36"/>
    <col min="4096" max="4096" width="24.44140625" style="36" customWidth="1"/>
    <col min="4097" max="4101" width="8.88671875" style="36" customWidth="1"/>
    <col min="4102" max="4102" width="17" style="36" customWidth="1"/>
    <col min="4103" max="4104" width="0" style="36" hidden="1" customWidth="1"/>
    <col min="4105" max="4105" width="11.88671875" style="36" customWidth="1"/>
    <col min="4106" max="4106" width="11.109375" style="36" customWidth="1"/>
    <col min="4107" max="4107" width="11" style="36" customWidth="1"/>
    <col min="4108" max="4108" width="7.5546875" style="36" customWidth="1"/>
    <col min="4109" max="4109" width="5.44140625" style="36" customWidth="1"/>
    <col min="4110" max="4113" width="8.88671875" style="36" customWidth="1"/>
    <col min="4114" max="4114" width="6.6640625" style="36" customWidth="1"/>
    <col min="4115" max="4351" width="8.88671875" style="36"/>
    <col min="4352" max="4352" width="24.44140625" style="36" customWidth="1"/>
    <col min="4353" max="4357" width="8.88671875" style="36" customWidth="1"/>
    <col min="4358" max="4358" width="17" style="36" customWidth="1"/>
    <col min="4359" max="4360" width="0" style="36" hidden="1" customWidth="1"/>
    <col min="4361" max="4361" width="11.88671875" style="36" customWidth="1"/>
    <col min="4362" max="4362" width="11.109375" style="36" customWidth="1"/>
    <col min="4363" max="4363" width="11" style="36" customWidth="1"/>
    <col min="4364" max="4364" width="7.5546875" style="36" customWidth="1"/>
    <col min="4365" max="4365" width="5.44140625" style="36" customWidth="1"/>
    <col min="4366" max="4369" width="8.88671875" style="36" customWidth="1"/>
    <col min="4370" max="4370" width="6.6640625" style="36" customWidth="1"/>
    <col min="4371" max="4607" width="8.88671875" style="36"/>
    <col min="4608" max="4608" width="24.44140625" style="36" customWidth="1"/>
    <col min="4609" max="4613" width="8.88671875" style="36" customWidth="1"/>
    <col min="4614" max="4614" width="17" style="36" customWidth="1"/>
    <col min="4615" max="4616" width="0" style="36" hidden="1" customWidth="1"/>
    <col min="4617" max="4617" width="11.88671875" style="36" customWidth="1"/>
    <col min="4618" max="4618" width="11.109375" style="36" customWidth="1"/>
    <col min="4619" max="4619" width="11" style="36" customWidth="1"/>
    <col min="4620" max="4620" width="7.5546875" style="36" customWidth="1"/>
    <col min="4621" max="4621" width="5.44140625" style="36" customWidth="1"/>
    <col min="4622" max="4625" width="8.88671875" style="36" customWidth="1"/>
    <col min="4626" max="4626" width="6.6640625" style="36" customWidth="1"/>
    <col min="4627" max="4863" width="8.88671875" style="36"/>
    <col min="4864" max="4864" width="24.44140625" style="36" customWidth="1"/>
    <col min="4865" max="4869" width="8.88671875" style="36" customWidth="1"/>
    <col min="4870" max="4870" width="17" style="36" customWidth="1"/>
    <col min="4871" max="4872" width="0" style="36" hidden="1" customWidth="1"/>
    <col min="4873" max="4873" width="11.88671875" style="36" customWidth="1"/>
    <col min="4874" max="4874" width="11.109375" style="36" customWidth="1"/>
    <col min="4875" max="4875" width="11" style="36" customWidth="1"/>
    <col min="4876" max="4876" width="7.5546875" style="36" customWidth="1"/>
    <col min="4877" max="4877" width="5.44140625" style="36" customWidth="1"/>
    <col min="4878" max="4881" width="8.88671875" style="36" customWidth="1"/>
    <col min="4882" max="4882" width="6.6640625" style="36" customWidth="1"/>
    <col min="4883" max="5119" width="8.88671875" style="36"/>
    <col min="5120" max="5120" width="24.44140625" style="36" customWidth="1"/>
    <col min="5121" max="5125" width="8.88671875" style="36" customWidth="1"/>
    <col min="5126" max="5126" width="17" style="36" customWidth="1"/>
    <col min="5127" max="5128" width="0" style="36" hidden="1" customWidth="1"/>
    <col min="5129" max="5129" width="11.88671875" style="36" customWidth="1"/>
    <col min="5130" max="5130" width="11.109375" style="36" customWidth="1"/>
    <col min="5131" max="5131" width="11" style="36" customWidth="1"/>
    <col min="5132" max="5132" width="7.5546875" style="36" customWidth="1"/>
    <col min="5133" max="5133" width="5.44140625" style="36" customWidth="1"/>
    <col min="5134" max="5137" width="8.88671875" style="36" customWidth="1"/>
    <col min="5138" max="5138" width="6.6640625" style="36" customWidth="1"/>
    <col min="5139" max="5375" width="8.88671875" style="36"/>
    <col min="5376" max="5376" width="24.44140625" style="36" customWidth="1"/>
    <col min="5377" max="5381" width="8.88671875" style="36" customWidth="1"/>
    <col min="5382" max="5382" width="17" style="36" customWidth="1"/>
    <col min="5383" max="5384" width="0" style="36" hidden="1" customWidth="1"/>
    <col min="5385" max="5385" width="11.88671875" style="36" customWidth="1"/>
    <col min="5386" max="5386" width="11.109375" style="36" customWidth="1"/>
    <col min="5387" max="5387" width="11" style="36" customWidth="1"/>
    <col min="5388" max="5388" width="7.5546875" style="36" customWidth="1"/>
    <col min="5389" max="5389" width="5.44140625" style="36" customWidth="1"/>
    <col min="5390" max="5393" width="8.88671875" style="36" customWidth="1"/>
    <col min="5394" max="5394" width="6.6640625" style="36" customWidth="1"/>
    <col min="5395" max="5631" width="8.88671875" style="36"/>
    <col min="5632" max="5632" width="24.44140625" style="36" customWidth="1"/>
    <col min="5633" max="5637" width="8.88671875" style="36" customWidth="1"/>
    <col min="5638" max="5638" width="17" style="36" customWidth="1"/>
    <col min="5639" max="5640" width="0" style="36" hidden="1" customWidth="1"/>
    <col min="5641" max="5641" width="11.88671875" style="36" customWidth="1"/>
    <col min="5642" max="5642" width="11.109375" style="36" customWidth="1"/>
    <col min="5643" max="5643" width="11" style="36" customWidth="1"/>
    <col min="5644" max="5644" width="7.5546875" style="36" customWidth="1"/>
    <col min="5645" max="5645" width="5.44140625" style="36" customWidth="1"/>
    <col min="5646" max="5649" width="8.88671875" style="36" customWidth="1"/>
    <col min="5650" max="5650" width="6.6640625" style="36" customWidth="1"/>
    <col min="5651" max="5887" width="8.88671875" style="36"/>
    <col min="5888" max="5888" width="24.44140625" style="36" customWidth="1"/>
    <col min="5889" max="5893" width="8.88671875" style="36" customWidth="1"/>
    <col min="5894" max="5894" width="17" style="36" customWidth="1"/>
    <col min="5895" max="5896" width="0" style="36" hidden="1" customWidth="1"/>
    <col min="5897" max="5897" width="11.88671875" style="36" customWidth="1"/>
    <col min="5898" max="5898" width="11.109375" style="36" customWidth="1"/>
    <col min="5899" max="5899" width="11" style="36" customWidth="1"/>
    <col min="5900" max="5900" width="7.5546875" style="36" customWidth="1"/>
    <col min="5901" max="5901" width="5.44140625" style="36" customWidth="1"/>
    <col min="5902" max="5905" width="8.88671875" style="36" customWidth="1"/>
    <col min="5906" max="5906" width="6.6640625" style="36" customWidth="1"/>
    <col min="5907" max="6143" width="8.88671875" style="36"/>
    <col min="6144" max="6144" width="24.44140625" style="36" customWidth="1"/>
    <col min="6145" max="6149" width="8.88671875" style="36" customWidth="1"/>
    <col min="6150" max="6150" width="17" style="36" customWidth="1"/>
    <col min="6151" max="6152" width="0" style="36" hidden="1" customWidth="1"/>
    <col min="6153" max="6153" width="11.88671875" style="36" customWidth="1"/>
    <col min="6154" max="6154" width="11.109375" style="36" customWidth="1"/>
    <col min="6155" max="6155" width="11" style="36" customWidth="1"/>
    <col min="6156" max="6156" width="7.5546875" style="36" customWidth="1"/>
    <col min="6157" max="6157" width="5.44140625" style="36" customWidth="1"/>
    <col min="6158" max="6161" width="8.88671875" style="36" customWidth="1"/>
    <col min="6162" max="6162" width="6.6640625" style="36" customWidth="1"/>
    <col min="6163" max="6399" width="8.88671875" style="36"/>
    <col min="6400" max="6400" width="24.44140625" style="36" customWidth="1"/>
    <col min="6401" max="6405" width="8.88671875" style="36" customWidth="1"/>
    <col min="6406" max="6406" width="17" style="36" customWidth="1"/>
    <col min="6407" max="6408" width="0" style="36" hidden="1" customWidth="1"/>
    <col min="6409" max="6409" width="11.88671875" style="36" customWidth="1"/>
    <col min="6410" max="6410" width="11.109375" style="36" customWidth="1"/>
    <col min="6411" max="6411" width="11" style="36" customWidth="1"/>
    <col min="6412" max="6412" width="7.5546875" style="36" customWidth="1"/>
    <col min="6413" max="6413" width="5.44140625" style="36" customWidth="1"/>
    <col min="6414" max="6417" width="8.88671875" style="36" customWidth="1"/>
    <col min="6418" max="6418" width="6.6640625" style="36" customWidth="1"/>
    <col min="6419" max="6655" width="8.88671875" style="36"/>
    <col min="6656" max="6656" width="24.44140625" style="36" customWidth="1"/>
    <col min="6657" max="6661" width="8.88671875" style="36" customWidth="1"/>
    <col min="6662" max="6662" width="17" style="36" customWidth="1"/>
    <col min="6663" max="6664" width="0" style="36" hidden="1" customWidth="1"/>
    <col min="6665" max="6665" width="11.88671875" style="36" customWidth="1"/>
    <col min="6666" max="6666" width="11.109375" style="36" customWidth="1"/>
    <col min="6667" max="6667" width="11" style="36" customWidth="1"/>
    <col min="6668" max="6668" width="7.5546875" style="36" customWidth="1"/>
    <col min="6669" max="6669" width="5.44140625" style="36" customWidth="1"/>
    <col min="6670" max="6673" width="8.88671875" style="36" customWidth="1"/>
    <col min="6674" max="6674" width="6.6640625" style="36" customWidth="1"/>
    <col min="6675" max="6911" width="8.88671875" style="36"/>
    <col min="6912" max="6912" width="24.44140625" style="36" customWidth="1"/>
    <col min="6913" max="6917" width="8.88671875" style="36" customWidth="1"/>
    <col min="6918" max="6918" width="17" style="36" customWidth="1"/>
    <col min="6919" max="6920" width="0" style="36" hidden="1" customWidth="1"/>
    <col min="6921" max="6921" width="11.88671875" style="36" customWidth="1"/>
    <col min="6922" max="6922" width="11.109375" style="36" customWidth="1"/>
    <col min="6923" max="6923" width="11" style="36" customWidth="1"/>
    <col min="6924" max="6924" width="7.5546875" style="36" customWidth="1"/>
    <col min="6925" max="6925" width="5.44140625" style="36" customWidth="1"/>
    <col min="6926" max="6929" width="8.88671875" style="36" customWidth="1"/>
    <col min="6930" max="6930" width="6.6640625" style="36" customWidth="1"/>
    <col min="6931" max="7167" width="8.88671875" style="36"/>
    <col min="7168" max="7168" width="24.44140625" style="36" customWidth="1"/>
    <col min="7169" max="7173" width="8.88671875" style="36" customWidth="1"/>
    <col min="7174" max="7174" width="17" style="36" customWidth="1"/>
    <col min="7175" max="7176" width="0" style="36" hidden="1" customWidth="1"/>
    <col min="7177" max="7177" width="11.88671875" style="36" customWidth="1"/>
    <col min="7178" max="7178" width="11.109375" style="36" customWidth="1"/>
    <col min="7179" max="7179" width="11" style="36" customWidth="1"/>
    <col min="7180" max="7180" width="7.5546875" style="36" customWidth="1"/>
    <col min="7181" max="7181" width="5.44140625" style="36" customWidth="1"/>
    <col min="7182" max="7185" width="8.88671875" style="36" customWidth="1"/>
    <col min="7186" max="7186" width="6.6640625" style="36" customWidth="1"/>
    <col min="7187" max="7423" width="8.88671875" style="36"/>
    <col min="7424" max="7424" width="24.44140625" style="36" customWidth="1"/>
    <col min="7425" max="7429" width="8.88671875" style="36" customWidth="1"/>
    <col min="7430" max="7430" width="17" style="36" customWidth="1"/>
    <col min="7431" max="7432" width="0" style="36" hidden="1" customWidth="1"/>
    <col min="7433" max="7433" width="11.88671875" style="36" customWidth="1"/>
    <col min="7434" max="7434" width="11.109375" style="36" customWidth="1"/>
    <col min="7435" max="7435" width="11" style="36" customWidth="1"/>
    <col min="7436" max="7436" width="7.5546875" style="36" customWidth="1"/>
    <col min="7437" max="7437" width="5.44140625" style="36" customWidth="1"/>
    <col min="7438" max="7441" width="8.88671875" style="36" customWidth="1"/>
    <col min="7442" max="7442" width="6.6640625" style="36" customWidth="1"/>
    <col min="7443" max="7679" width="8.88671875" style="36"/>
    <col min="7680" max="7680" width="24.44140625" style="36" customWidth="1"/>
    <col min="7681" max="7685" width="8.88671875" style="36" customWidth="1"/>
    <col min="7686" max="7686" width="17" style="36" customWidth="1"/>
    <col min="7687" max="7688" width="0" style="36" hidden="1" customWidth="1"/>
    <col min="7689" max="7689" width="11.88671875" style="36" customWidth="1"/>
    <col min="7690" max="7690" width="11.109375" style="36" customWidth="1"/>
    <col min="7691" max="7691" width="11" style="36" customWidth="1"/>
    <col min="7692" max="7692" width="7.5546875" style="36" customWidth="1"/>
    <col min="7693" max="7693" width="5.44140625" style="36" customWidth="1"/>
    <col min="7694" max="7697" width="8.88671875" style="36" customWidth="1"/>
    <col min="7698" max="7698" width="6.6640625" style="36" customWidth="1"/>
    <col min="7699" max="7935" width="8.88671875" style="36"/>
    <col min="7936" max="7936" width="24.44140625" style="36" customWidth="1"/>
    <col min="7937" max="7941" width="8.88671875" style="36" customWidth="1"/>
    <col min="7942" max="7942" width="17" style="36" customWidth="1"/>
    <col min="7943" max="7944" width="0" style="36" hidden="1" customWidth="1"/>
    <col min="7945" max="7945" width="11.88671875" style="36" customWidth="1"/>
    <col min="7946" max="7946" width="11.109375" style="36" customWidth="1"/>
    <col min="7947" max="7947" width="11" style="36" customWidth="1"/>
    <col min="7948" max="7948" width="7.5546875" style="36" customWidth="1"/>
    <col min="7949" max="7949" width="5.44140625" style="36" customWidth="1"/>
    <col min="7950" max="7953" width="8.88671875" style="36" customWidth="1"/>
    <col min="7954" max="7954" width="6.6640625" style="36" customWidth="1"/>
    <col min="7955" max="8191" width="8.88671875" style="36"/>
    <col min="8192" max="8192" width="24.44140625" style="36" customWidth="1"/>
    <col min="8193" max="8197" width="8.88671875" style="36" customWidth="1"/>
    <col min="8198" max="8198" width="17" style="36" customWidth="1"/>
    <col min="8199" max="8200" width="0" style="36" hidden="1" customWidth="1"/>
    <col min="8201" max="8201" width="11.88671875" style="36" customWidth="1"/>
    <col min="8202" max="8202" width="11.109375" style="36" customWidth="1"/>
    <col min="8203" max="8203" width="11" style="36" customWidth="1"/>
    <col min="8204" max="8204" width="7.5546875" style="36" customWidth="1"/>
    <col min="8205" max="8205" width="5.44140625" style="36" customWidth="1"/>
    <col min="8206" max="8209" width="8.88671875" style="36" customWidth="1"/>
    <col min="8210" max="8210" width="6.6640625" style="36" customWidth="1"/>
    <col min="8211" max="8447" width="8.88671875" style="36"/>
    <col min="8448" max="8448" width="24.44140625" style="36" customWidth="1"/>
    <col min="8449" max="8453" width="8.88671875" style="36" customWidth="1"/>
    <col min="8454" max="8454" width="17" style="36" customWidth="1"/>
    <col min="8455" max="8456" width="0" style="36" hidden="1" customWidth="1"/>
    <col min="8457" max="8457" width="11.88671875" style="36" customWidth="1"/>
    <col min="8458" max="8458" width="11.109375" style="36" customWidth="1"/>
    <col min="8459" max="8459" width="11" style="36" customWidth="1"/>
    <col min="8460" max="8460" width="7.5546875" style="36" customWidth="1"/>
    <col min="8461" max="8461" width="5.44140625" style="36" customWidth="1"/>
    <col min="8462" max="8465" width="8.88671875" style="36" customWidth="1"/>
    <col min="8466" max="8466" width="6.6640625" style="36" customWidth="1"/>
    <col min="8467" max="8703" width="8.88671875" style="36"/>
    <col min="8704" max="8704" width="24.44140625" style="36" customWidth="1"/>
    <col min="8705" max="8709" width="8.88671875" style="36" customWidth="1"/>
    <col min="8710" max="8710" width="17" style="36" customWidth="1"/>
    <col min="8711" max="8712" width="0" style="36" hidden="1" customWidth="1"/>
    <col min="8713" max="8713" width="11.88671875" style="36" customWidth="1"/>
    <col min="8714" max="8714" width="11.109375" style="36" customWidth="1"/>
    <col min="8715" max="8715" width="11" style="36" customWidth="1"/>
    <col min="8716" max="8716" width="7.5546875" style="36" customWidth="1"/>
    <col min="8717" max="8717" width="5.44140625" style="36" customWidth="1"/>
    <col min="8718" max="8721" width="8.88671875" style="36" customWidth="1"/>
    <col min="8722" max="8722" width="6.6640625" style="36" customWidth="1"/>
    <col min="8723" max="8959" width="8.88671875" style="36"/>
    <col min="8960" max="8960" width="24.44140625" style="36" customWidth="1"/>
    <col min="8961" max="8965" width="8.88671875" style="36" customWidth="1"/>
    <col min="8966" max="8966" width="17" style="36" customWidth="1"/>
    <col min="8967" max="8968" width="0" style="36" hidden="1" customWidth="1"/>
    <col min="8969" max="8969" width="11.88671875" style="36" customWidth="1"/>
    <col min="8970" max="8970" width="11.109375" style="36" customWidth="1"/>
    <col min="8971" max="8971" width="11" style="36" customWidth="1"/>
    <col min="8972" max="8972" width="7.5546875" style="36" customWidth="1"/>
    <col min="8973" max="8973" width="5.44140625" style="36" customWidth="1"/>
    <col min="8974" max="8977" width="8.88671875" style="36" customWidth="1"/>
    <col min="8978" max="8978" width="6.6640625" style="36" customWidth="1"/>
    <col min="8979" max="9215" width="8.88671875" style="36"/>
    <col min="9216" max="9216" width="24.44140625" style="36" customWidth="1"/>
    <col min="9217" max="9221" width="8.88671875" style="36" customWidth="1"/>
    <col min="9222" max="9222" width="17" style="36" customWidth="1"/>
    <col min="9223" max="9224" width="0" style="36" hidden="1" customWidth="1"/>
    <col min="9225" max="9225" width="11.88671875" style="36" customWidth="1"/>
    <col min="9226" max="9226" width="11.109375" style="36" customWidth="1"/>
    <col min="9227" max="9227" width="11" style="36" customWidth="1"/>
    <col min="9228" max="9228" width="7.5546875" style="36" customWidth="1"/>
    <col min="9229" max="9229" width="5.44140625" style="36" customWidth="1"/>
    <col min="9230" max="9233" width="8.88671875" style="36" customWidth="1"/>
    <col min="9234" max="9234" width="6.6640625" style="36" customWidth="1"/>
    <col min="9235" max="9471" width="8.88671875" style="36"/>
    <col min="9472" max="9472" width="24.44140625" style="36" customWidth="1"/>
    <col min="9473" max="9477" width="8.88671875" style="36" customWidth="1"/>
    <col min="9478" max="9478" width="17" style="36" customWidth="1"/>
    <col min="9479" max="9480" width="0" style="36" hidden="1" customWidth="1"/>
    <col min="9481" max="9481" width="11.88671875" style="36" customWidth="1"/>
    <col min="9482" max="9482" width="11.109375" style="36" customWidth="1"/>
    <col min="9483" max="9483" width="11" style="36" customWidth="1"/>
    <col min="9484" max="9484" width="7.5546875" style="36" customWidth="1"/>
    <col min="9485" max="9485" width="5.44140625" style="36" customWidth="1"/>
    <col min="9486" max="9489" width="8.88671875" style="36" customWidth="1"/>
    <col min="9490" max="9490" width="6.6640625" style="36" customWidth="1"/>
    <col min="9491" max="9727" width="8.88671875" style="36"/>
    <col min="9728" max="9728" width="24.44140625" style="36" customWidth="1"/>
    <col min="9729" max="9733" width="8.88671875" style="36" customWidth="1"/>
    <col min="9734" max="9734" width="17" style="36" customWidth="1"/>
    <col min="9735" max="9736" width="0" style="36" hidden="1" customWidth="1"/>
    <col min="9737" max="9737" width="11.88671875" style="36" customWidth="1"/>
    <col min="9738" max="9738" width="11.109375" style="36" customWidth="1"/>
    <col min="9739" max="9739" width="11" style="36" customWidth="1"/>
    <col min="9740" max="9740" width="7.5546875" style="36" customWidth="1"/>
    <col min="9741" max="9741" width="5.44140625" style="36" customWidth="1"/>
    <col min="9742" max="9745" width="8.88671875" style="36" customWidth="1"/>
    <col min="9746" max="9746" width="6.6640625" style="36" customWidth="1"/>
    <col min="9747" max="9983" width="8.88671875" style="36"/>
    <col min="9984" max="9984" width="24.44140625" style="36" customWidth="1"/>
    <col min="9985" max="9989" width="8.88671875" style="36" customWidth="1"/>
    <col min="9990" max="9990" width="17" style="36" customWidth="1"/>
    <col min="9991" max="9992" width="0" style="36" hidden="1" customWidth="1"/>
    <col min="9993" max="9993" width="11.88671875" style="36" customWidth="1"/>
    <col min="9994" max="9994" width="11.109375" style="36" customWidth="1"/>
    <col min="9995" max="9995" width="11" style="36" customWidth="1"/>
    <col min="9996" max="9996" width="7.5546875" style="36" customWidth="1"/>
    <col min="9997" max="9997" width="5.44140625" style="36" customWidth="1"/>
    <col min="9998" max="10001" width="8.88671875" style="36" customWidth="1"/>
    <col min="10002" max="10002" width="6.6640625" style="36" customWidth="1"/>
    <col min="10003" max="10239" width="8.88671875" style="36"/>
    <col min="10240" max="10240" width="24.44140625" style="36" customWidth="1"/>
    <col min="10241" max="10245" width="8.88671875" style="36" customWidth="1"/>
    <col min="10246" max="10246" width="17" style="36" customWidth="1"/>
    <col min="10247" max="10248" width="0" style="36" hidden="1" customWidth="1"/>
    <col min="10249" max="10249" width="11.88671875" style="36" customWidth="1"/>
    <col min="10250" max="10250" width="11.109375" style="36" customWidth="1"/>
    <col min="10251" max="10251" width="11" style="36" customWidth="1"/>
    <col min="10252" max="10252" width="7.5546875" style="36" customWidth="1"/>
    <col min="10253" max="10253" width="5.44140625" style="36" customWidth="1"/>
    <col min="10254" max="10257" width="8.88671875" style="36" customWidth="1"/>
    <col min="10258" max="10258" width="6.6640625" style="36" customWidth="1"/>
    <col min="10259" max="10495" width="8.88671875" style="36"/>
    <col min="10496" max="10496" width="24.44140625" style="36" customWidth="1"/>
    <col min="10497" max="10501" width="8.88671875" style="36" customWidth="1"/>
    <col min="10502" max="10502" width="17" style="36" customWidth="1"/>
    <col min="10503" max="10504" width="0" style="36" hidden="1" customWidth="1"/>
    <col min="10505" max="10505" width="11.88671875" style="36" customWidth="1"/>
    <col min="10506" max="10506" width="11.109375" style="36" customWidth="1"/>
    <col min="10507" max="10507" width="11" style="36" customWidth="1"/>
    <col min="10508" max="10508" width="7.5546875" style="36" customWidth="1"/>
    <col min="10509" max="10509" width="5.44140625" style="36" customWidth="1"/>
    <col min="10510" max="10513" width="8.88671875" style="36" customWidth="1"/>
    <col min="10514" max="10514" width="6.6640625" style="36" customWidth="1"/>
    <col min="10515" max="10751" width="8.88671875" style="36"/>
    <col min="10752" max="10752" width="24.44140625" style="36" customWidth="1"/>
    <col min="10753" max="10757" width="8.88671875" style="36" customWidth="1"/>
    <col min="10758" max="10758" width="17" style="36" customWidth="1"/>
    <col min="10759" max="10760" width="0" style="36" hidden="1" customWidth="1"/>
    <col min="10761" max="10761" width="11.88671875" style="36" customWidth="1"/>
    <col min="10762" max="10762" width="11.109375" style="36" customWidth="1"/>
    <col min="10763" max="10763" width="11" style="36" customWidth="1"/>
    <col min="10764" max="10764" width="7.5546875" style="36" customWidth="1"/>
    <col min="10765" max="10765" width="5.44140625" style="36" customWidth="1"/>
    <col min="10766" max="10769" width="8.88671875" style="36" customWidth="1"/>
    <col min="10770" max="10770" width="6.6640625" style="36" customWidth="1"/>
    <col min="10771" max="11007" width="8.88671875" style="36"/>
    <col min="11008" max="11008" width="24.44140625" style="36" customWidth="1"/>
    <col min="11009" max="11013" width="8.88671875" style="36" customWidth="1"/>
    <col min="11014" max="11014" width="17" style="36" customWidth="1"/>
    <col min="11015" max="11016" width="0" style="36" hidden="1" customWidth="1"/>
    <col min="11017" max="11017" width="11.88671875" style="36" customWidth="1"/>
    <col min="11018" max="11018" width="11.109375" style="36" customWidth="1"/>
    <col min="11019" max="11019" width="11" style="36" customWidth="1"/>
    <col min="11020" max="11020" width="7.5546875" style="36" customWidth="1"/>
    <col min="11021" max="11021" width="5.44140625" style="36" customWidth="1"/>
    <col min="11022" max="11025" width="8.88671875" style="36" customWidth="1"/>
    <col min="11026" max="11026" width="6.6640625" style="36" customWidth="1"/>
    <col min="11027" max="11263" width="8.88671875" style="36"/>
    <col min="11264" max="11264" width="24.44140625" style="36" customWidth="1"/>
    <col min="11265" max="11269" width="8.88671875" style="36" customWidth="1"/>
    <col min="11270" max="11270" width="17" style="36" customWidth="1"/>
    <col min="11271" max="11272" width="0" style="36" hidden="1" customWidth="1"/>
    <col min="11273" max="11273" width="11.88671875" style="36" customWidth="1"/>
    <col min="11274" max="11274" width="11.109375" style="36" customWidth="1"/>
    <col min="11275" max="11275" width="11" style="36" customWidth="1"/>
    <col min="11276" max="11276" width="7.5546875" style="36" customWidth="1"/>
    <col min="11277" max="11277" width="5.44140625" style="36" customWidth="1"/>
    <col min="11278" max="11281" width="8.88671875" style="36" customWidth="1"/>
    <col min="11282" max="11282" width="6.6640625" style="36" customWidth="1"/>
    <col min="11283" max="11519" width="8.88671875" style="36"/>
    <col min="11520" max="11520" width="24.44140625" style="36" customWidth="1"/>
    <col min="11521" max="11525" width="8.88671875" style="36" customWidth="1"/>
    <col min="11526" max="11526" width="17" style="36" customWidth="1"/>
    <col min="11527" max="11528" width="0" style="36" hidden="1" customWidth="1"/>
    <col min="11529" max="11529" width="11.88671875" style="36" customWidth="1"/>
    <col min="11530" max="11530" width="11.109375" style="36" customWidth="1"/>
    <col min="11531" max="11531" width="11" style="36" customWidth="1"/>
    <col min="11532" max="11532" width="7.5546875" style="36" customWidth="1"/>
    <col min="11533" max="11533" width="5.44140625" style="36" customWidth="1"/>
    <col min="11534" max="11537" width="8.88671875" style="36" customWidth="1"/>
    <col min="11538" max="11538" width="6.6640625" style="36" customWidth="1"/>
    <col min="11539" max="11775" width="8.88671875" style="36"/>
    <col min="11776" max="11776" width="24.44140625" style="36" customWidth="1"/>
    <col min="11777" max="11781" width="8.88671875" style="36" customWidth="1"/>
    <col min="11782" max="11782" width="17" style="36" customWidth="1"/>
    <col min="11783" max="11784" width="0" style="36" hidden="1" customWidth="1"/>
    <col min="11785" max="11785" width="11.88671875" style="36" customWidth="1"/>
    <col min="11786" max="11786" width="11.109375" style="36" customWidth="1"/>
    <col min="11787" max="11787" width="11" style="36" customWidth="1"/>
    <col min="11788" max="11788" width="7.5546875" style="36" customWidth="1"/>
    <col min="11789" max="11789" width="5.44140625" style="36" customWidth="1"/>
    <col min="11790" max="11793" width="8.88671875" style="36" customWidth="1"/>
    <col min="11794" max="11794" width="6.6640625" style="36" customWidth="1"/>
    <col min="11795" max="12031" width="8.88671875" style="36"/>
    <col min="12032" max="12032" width="24.44140625" style="36" customWidth="1"/>
    <col min="12033" max="12037" width="8.88671875" style="36" customWidth="1"/>
    <col min="12038" max="12038" width="17" style="36" customWidth="1"/>
    <col min="12039" max="12040" width="0" style="36" hidden="1" customWidth="1"/>
    <col min="12041" max="12041" width="11.88671875" style="36" customWidth="1"/>
    <col min="12042" max="12042" width="11.109375" style="36" customWidth="1"/>
    <col min="12043" max="12043" width="11" style="36" customWidth="1"/>
    <col min="12044" max="12044" width="7.5546875" style="36" customWidth="1"/>
    <col min="12045" max="12045" width="5.44140625" style="36" customWidth="1"/>
    <col min="12046" max="12049" width="8.88671875" style="36" customWidth="1"/>
    <col min="12050" max="12050" width="6.6640625" style="36" customWidth="1"/>
    <col min="12051" max="12287" width="8.88671875" style="36"/>
    <col min="12288" max="12288" width="24.44140625" style="36" customWidth="1"/>
    <col min="12289" max="12293" width="8.88671875" style="36" customWidth="1"/>
    <col min="12294" max="12294" width="17" style="36" customWidth="1"/>
    <col min="12295" max="12296" width="0" style="36" hidden="1" customWidth="1"/>
    <col min="12297" max="12297" width="11.88671875" style="36" customWidth="1"/>
    <col min="12298" max="12298" width="11.109375" style="36" customWidth="1"/>
    <col min="12299" max="12299" width="11" style="36" customWidth="1"/>
    <col min="12300" max="12300" width="7.5546875" style="36" customWidth="1"/>
    <col min="12301" max="12301" width="5.44140625" style="36" customWidth="1"/>
    <col min="12302" max="12305" width="8.88671875" style="36" customWidth="1"/>
    <col min="12306" max="12306" width="6.6640625" style="36" customWidth="1"/>
    <col min="12307" max="12543" width="8.88671875" style="36"/>
    <col min="12544" max="12544" width="24.44140625" style="36" customWidth="1"/>
    <col min="12545" max="12549" width="8.88671875" style="36" customWidth="1"/>
    <col min="12550" max="12550" width="17" style="36" customWidth="1"/>
    <col min="12551" max="12552" width="0" style="36" hidden="1" customWidth="1"/>
    <col min="12553" max="12553" width="11.88671875" style="36" customWidth="1"/>
    <col min="12554" max="12554" width="11.109375" style="36" customWidth="1"/>
    <col min="12555" max="12555" width="11" style="36" customWidth="1"/>
    <col min="12556" max="12556" width="7.5546875" style="36" customWidth="1"/>
    <col min="12557" max="12557" width="5.44140625" style="36" customWidth="1"/>
    <col min="12558" max="12561" width="8.88671875" style="36" customWidth="1"/>
    <col min="12562" max="12562" width="6.6640625" style="36" customWidth="1"/>
    <col min="12563" max="12799" width="8.88671875" style="36"/>
    <col min="12800" max="12800" width="24.44140625" style="36" customWidth="1"/>
    <col min="12801" max="12805" width="8.88671875" style="36" customWidth="1"/>
    <col min="12806" max="12806" width="17" style="36" customWidth="1"/>
    <col min="12807" max="12808" width="0" style="36" hidden="1" customWidth="1"/>
    <col min="12809" max="12809" width="11.88671875" style="36" customWidth="1"/>
    <col min="12810" max="12810" width="11.109375" style="36" customWidth="1"/>
    <col min="12811" max="12811" width="11" style="36" customWidth="1"/>
    <col min="12812" max="12812" width="7.5546875" style="36" customWidth="1"/>
    <col min="12813" max="12813" width="5.44140625" style="36" customWidth="1"/>
    <col min="12814" max="12817" width="8.88671875" style="36" customWidth="1"/>
    <col min="12818" max="12818" width="6.6640625" style="36" customWidth="1"/>
    <col min="12819" max="13055" width="8.88671875" style="36"/>
    <col min="13056" max="13056" width="24.44140625" style="36" customWidth="1"/>
    <col min="13057" max="13061" width="8.88671875" style="36" customWidth="1"/>
    <col min="13062" max="13062" width="17" style="36" customWidth="1"/>
    <col min="13063" max="13064" width="0" style="36" hidden="1" customWidth="1"/>
    <col min="13065" max="13065" width="11.88671875" style="36" customWidth="1"/>
    <col min="13066" max="13066" width="11.109375" style="36" customWidth="1"/>
    <col min="13067" max="13067" width="11" style="36" customWidth="1"/>
    <col min="13068" max="13068" width="7.5546875" style="36" customWidth="1"/>
    <col min="13069" max="13069" width="5.44140625" style="36" customWidth="1"/>
    <col min="13070" max="13073" width="8.88671875" style="36" customWidth="1"/>
    <col min="13074" max="13074" width="6.6640625" style="36" customWidth="1"/>
    <col min="13075" max="13311" width="8.88671875" style="36"/>
    <col min="13312" max="13312" width="24.44140625" style="36" customWidth="1"/>
    <col min="13313" max="13317" width="8.88671875" style="36" customWidth="1"/>
    <col min="13318" max="13318" width="17" style="36" customWidth="1"/>
    <col min="13319" max="13320" width="0" style="36" hidden="1" customWidth="1"/>
    <col min="13321" max="13321" width="11.88671875" style="36" customWidth="1"/>
    <col min="13322" max="13322" width="11.109375" style="36" customWidth="1"/>
    <col min="13323" max="13323" width="11" style="36" customWidth="1"/>
    <col min="13324" max="13324" width="7.5546875" style="36" customWidth="1"/>
    <col min="13325" max="13325" width="5.44140625" style="36" customWidth="1"/>
    <col min="13326" max="13329" width="8.88671875" style="36" customWidth="1"/>
    <col min="13330" max="13330" width="6.6640625" style="36" customWidth="1"/>
    <col min="13331" max="13567" width="8.88671875" style="36"/>
    <col min="13568" max="13568" width="24.44140625" style="36" customWidth="1"/>
    <col min="13569" max="13573" width="8.88671875" style="36" customWidth="1"/>
    <col min="13574" max="13574" width="17" style="36" customWidth="1"/>
    <col min="13575" max="13576" width="0" style="36" hidden="1" customWidth="1"/>
    <col min="13577" max="13577" width="11.88671875" style="36" customWidth="1"/>
    <col min="13578" max="13578" width="11.109375" style="36" customWidth="1"/>
    <col min="13579" max="13579" width="11" style="36" customWidth="1"/>
    <col min="13580" max="13580" width="7.5546875" style="36" customWidth="1"/>
    <col min="13581" max="13581" width="5.44140625" style="36" customWidth="1"/>
    <col min="13582" max="13585" width="8.88671875" style="36" customWidth="1"/>
    <col min="13586" max="13586" width="6.6640625" style="36" customWidth="1"/>
    <col min="13587" max="13823" width="8.88671875" style="36"/>
    <col min="13824" max="13824" width="24.44140625" style="36" customWidth="1"/>
    <col min="13825" max="13829" width="8.88671875" style="36" customWidth="1"/>
    <col min="13830" max="13830" width="17" style="36" customWidth="1"/>
    <col min="13831" max="13832" width="0" style="36" hidden="1" customWidth="1"/>
    <col min="13833" max="13833" width="11.88671875" style="36" customWidth="1"/>
    <col min="13834" max="13834" width="11.109375" style="36" customWidth="1"/>
    <col min="13835" max="13835" width="11" style="36" customWidth="1"/>
    <col min="13836" max="13836" width="7.5546875" style="36" customWidth="1"/>
    <col min="13837" max="13837" width="5.44140625" style="36" customWidth="1"/>
    <col min="13838" max="13841" width="8.88671875" style="36" customWidth="1"/>
    <col min="13842" max="13842" width="6.6640625" style="36" customWidth="1"/>
    <col min="13843" max="14079" width="8.88671875" style="36"/>
    <col min="14080" max="14080" width="24.44140625" style="36" customWidth="1"/>
    <col min="14081" max="14085" width="8.88671875" style="36" customWidth="1"/>
    <col min="14086" max="14086" width="17" style="36" customWidth="1"/>
    <col min="14087" max="14088" width="0" style="36" hidden="1" customWidth="1"/>
    <col min="14089" max="14089" width="11.88671875" style="36" customWidth="1"/>
    <col min="14090" max="14090" width="11.109375" style="36" customWidth="1"/>
    <col min="14091" max="14091" width="11" style="36" customWidth="1"/>
    <col min="14092" max="14092" width="7.5546875" style="36" customWidth="1"/>
    <col min="14093" max="14093" width="5.44140625" style="36" customWidth="1"/>
    <col min="14094" max="14097" width="8.88671875" style="36" customWidth="1"/>
    <col min="14098" max="14098" width="6.6640625" style="36" customWidth="1"/>
    <col min="14099" max="14335" width="8.88671875" style="36"/>
    <col min="14336" max="14336" width="24.44140625" style="36" customWidth="1"/>
    <col min="14337" max="14341" width="8.88671875" style="36" customWidth="1"/>
    <col min="14342" max="14342" width="17" style="36" customWidth="1"/>
    <col min="14343" max="14344" width="0" style="36" hidden="1" customWidth="1"/>
    <col min="14345" max="14345" width="11.88671875" style="36" customWidth="1"/>
    <col min="14346" max="14346" width="11.109375" style="36" customWidth="1"/>
    <col min="14347" max="14347" width="11" style="36" customWidth="1"/>
    <col min="14348" max="14348" width="7.5546875" style="36" customWidth="1"/>
    <col min="14349" max="14349" width="5.44140625" style="36" customWidth="1"/>
    <col min="14350" max="14353" width="8.88671875" style="36" customWidth="1"/>
    <col min="14354" max="14354" width="6.6640625" style="36" customWidth="1"/>
    <col min="14355" max="14591" width="8.88671875" style="36"/>
    <col min="14592" max="14592" width="24.44140625" style="36" customWidth="1"/>
    <col min="14593" max="14597" width="8.88671875" style="36" customWidth="1"/>
    <col min="14598" max="14598" width="17" style="36" customWidth="1"/>
    <col min="14599" max="14600" width="0" style="36" hidden="1" customWidth="1"/>
    <col min="14601" max="14601" width="11.88671875" style="36" customWidth="1"/>
    <col min="14602" max="14602" width="11.109375" style="36" customWidth="1"/>
    <col min="14603" max="14603" width="11" style="36" customWidth="1"/>
    <col min="14604" max="14604" width="7.5546875" style="36" customWidth="1"/>
    <col min="14605" max="14605" width="5.44140625" style="36" customWidth="1"/>
    <col min="14606" max="14609" width="8.88671875" style="36" customWidth="1"/>
    <col min="14610" max="14610" width="6.6640625" style="36" customWidth="1"/>
    <col min="14611" max="14847" width="8.88671875" style="36"/>
    <col min="14848" max="14848" width="24.44140625" style="36" customWidth="1"/>
    <col min="14849" max="14853" width="8.88671875" style="36" customWidth="1"/>
    <col min="14854" max="14854" width="17" style="36" customWidth="1"/>
    <col min="14855" max="14856" width="0" style="36" hidden="1" customWidth="1"/>
    <col min="14857" max="14857" width="11.88671875" style="36" customWidth="1"/>
    <col min="14858" max="14858" width="11.109375" style="36" customWidth="1"/>
    <col min="14859" max="14859" width="11" style="36" customWidth="1"/>
    <col min="14860" max="14860" width="7.5546875" style="36" customWidth="1"/>
    <col min="14861" max="14861" width="5.44140625" style="36" customWidth="1"/>
    <col min="14862" max="14865" width="8.88671875" style="36" customWidth="1"/>
    <col min="14866" max="14866" width="6.6640625" style="36" customWidth="1"/>
    <col min="14867" max="15103" width="8.88671875" style="36"/>
    <col min="15104" max="15104" width="24.44140625" style="36" customWidth="1"/>
    <col min="15105" max="15109" width="8.88671875" style="36" customWidth="1"/>
    <col min="15110" max="15110" width="17" style="36" customWidth="1"/>
    <col min="15111" max="15112" width="0" style="36" hidden="1" customWidth="1"/>
    <col min="15113" max="15113" width="11.88671875" style="36" customWidth="1"/>
    <col min="15114" max="15114" width="11.109375" style="36" customWidth="1"/>
    <col min="15115" max="15115" width="11" style="36" customWidth="1"/>
    <col min="15116" max="15116" width="7.5546875" style="36" customWidth="1"/>
    <col min="15117" max="15117" width="5.44140625" style="36" customWidth="1"/>
    <col min="15118" max="15121" width="8.88671875" style="36" customWidth="1"/>
    <col min="15122" max="15122" width="6.6640625" style="36" customWidth="1"/>
    <col min="15123" max="15359" width="8.88671875" style="36"/>
    <col min="15360" max="15360" width="24.44140625" style="36" customWidth="1"/>
    <col min="15361" max="15365" width="8.88671875" style="36" customWidth="1"/>
    <col min="15366" max="15366" width="17" style="36" customWidth="1"/>
    <col min="15367" max="15368" width="0" style="36" hidden="1" customWidth="1"/>
    <col min="15369" max="15369" width="11.88671875" style="36" customWidth="1"/>
    <col min="15370" max="15370" width="11.109375" style="36" customWidth="1"/>
    <col min="15371" max="15371" width="11" style="36" customWidth="1"/>
    <col min="15372" max="15372" width="7.5546875" style="36" customWidth="1"/>
    <col min="15373" max="15373" width="5.44140625" style="36" customWidth="1"/>
    <col min="15374" max="15377" width="8.88671875" style="36" customWidth="1"/>
    <col min="15378" max="15378" width="6.6640625" style="36" customWidth="1"/>
    <col min="15379" max="15615" width="8.88671875" style="36"/>
    <col min="15616" max="15616" width="24.44140625" style="36" customWidth="1"/>
    <col min="15617" max="15621" width="8.88671875" style="36" customWidth="1"/>
    <col min="15622" max="15622" width="17" style="36" customWidth="1"/>
    <col min="15623" max="15624" width="0" style="36" hidden="1" customWidth="1"/>
    <col min="15625" max="15625" width="11.88671875" style="36" customWidth="1"/>
    <col min="15626" max="15626" width="11.109375" style="36" customWidth="1"/>
    <col min="15627" max="15627" width="11" style="36" customWidth="1"/>
    <col min="15628" max="15628" width="7.5546875" style="36" customWidth="1"/>
    <col min="15629" max="15629" width="5.44140625" style="36" customWidth="1"/>
    <col min="15630" max="15633" width="8.88671875" style="36" customWidth="1"/>
    <col min="15634" max="15634" width="6.6640625" style="36" customWidth="1"/>
    <col min="15635" max="15871" width="8.88671875" style="36"/>
    <col min="15872" max="15872" width="24.44140625" style="36" customWidth="1"/>
    <col min="15873" max="15877" width="8.88671875" style="36" customWidth="1"/>
    <col min="15878" max="15878" width="17" style="36" customWidth="1"/>
    <col min="15879" max="15880" width="0" style="36" hidden="1" customWidth="1"/>
    <col min="15881" max="15881" width="11.88671875" style="36" customWidth="1"/>
    <col min="15882" max="15882" width="11.109375" style="36" customWidth="1"/>
    <col min="15883" max="15883" width="11" style="36" customWidth="1"/>
    <col min="15884" max="15884" width="7.5546875" style="36" customWidth="1"/>
    <col min="15885" max="15885" width="5.44140625" style="36" customWidth="1"/>
    <col min="15886" max="15889" width="8.88671875" style="36" customWidth="1"/>
    <col min="15890" max="15890" width="6.6640625" style="36" customWidth="1"/>
    <col min="15891" max="16127" width="8.88671875" style="36"/>
    <col min="16128" max="16128" width="24.44140625" style="36" customWidth="1"/>
    <col min="16129" max="16133" width="8.88671875" style="36" customWidth="1"/>
    <col min="16134" max="16134" width="17" style="36" customWidth="1"/>
    <col min="16135" max="16136" width="0" style="36" hidden="1" customWidth="1"/>
    <col min="16137" max="16137" width="11.88671875" style="36" customWidth="1"/>
    <col min="16138" max="16138" width="11.109375" style="36" customWidth="1"/>
    <col min="16139" max="16139" width="11" style="36" customWidth="1"/>
    <col min="16140" max="16140" width="7.5546875" style="36" customWidth="1"/>
    <col min="16141" max="16141" width="5.44140625" style="36" customWidth="1"/>
    <col min="16142" max="16145" width="8.88671875" style="36" customWidth="1"/>
    <col min="16146" max="16146" width="6.6640625" style="36" customWidth="1"/>
    <col min="16147" max="16384" width="8.88671875" style="36"/>
  </cols>
  <sheetData>
    <row r="1" spans="2:18" ht="56.25" customHeight="1" x14ac:dyDescent="0.25">
      <c r="F1" s="204" t="s">
        <v>946</v>
      </c>
      <c r="G1" s="204"/>
      <c r="H1" s="204"/>
      <c r="I1" s="204"/>
      <c r="J1" s="204"/>
    </row>
    <row r="2" spans="2:18" ht="26.25" customHeight="1" x14ac:dyDescent="0.25">
      <c r="F2" s="37"/>
      <c r="G2" s="37"/>
      <c r="H2" s="37"/>
      <c r="I2" s="37"/>
      <c r="J2" s="37"/>
    </row>
    <row r="3" spans="2:18" ht="39" customHeight="1" x14ac:dyDescent="0.25">
      <c r="B3" s="205" t="s">
        <v>947</v>
      </c>
      <c r="C3" s="205"/>
      <c r="D3" s="205"/>
      <c r="E3" s="205"/>
      <c r="F3" s="205"/>
      <c r="G3" s="205"/>
      <c r="H3" s="205"/>
      <c r="I3" s="205"/>
      <c r="J3" s="205"/>
      <c r="K3" s="38"/>
      <c r="L3" s="39"/>
    </row>
    <row r="4" spans="2:18" ht="13.5" customHeight="1" x14ac:dyDescent="0.25">
      <c r="B4" s="40"/>
      <c r="C4" s="40"/>
      <c r="D4" s="40"/>
      <c r="E4" s="40"/>
      <c r="F4" s="40"/>
      <c r="G4" s="40"/>
      <c r="H4" s="40"/>
      <c r="J4" s="39" t="s">
        <v>913</v>
      </c>
    </row>
    <row r="5" spans="2:18" ht="25.5" customHeight="1" x14ac:dyDescent="0.25">
      <c r="B5" s="41" t="s">
        <v>914</v>
      </c>
      <c r="C5" s="206" t="s">
        <v>915</v>
      </c>
      <c r="D5" s="206"/>
      <c r="E5" s="206"/>
      <c r="F5" s="206"/>
      <c r="G5" s="206"/>
      <c r="H5" s="206"/>
      <c r="I5" s="42" t="s">
        <v>916</v>
      </c>
      <c r="J5" s="43" t="s">
        <v>917</v>
      </c>
    </row>
    <row r="6" spans="2:18" ht="36" customHeight="1" x14ac:dyDescent="0.25">
      <c r="B6" s="44"/>
      <c r="C6" s="207" t="s">
        <v>918</v>
      </c>
      <c r="D6" s="207"/>
      <c r="E6" s="207"/>
      <c r="F6" s="207"/>
      <c r="G6" s="207"/>
      <c r="H6" s="207"/>
      <c r="I6" s="98">
        <v>-875550.5</v>
      </c>
      <c r="J6" s="98">
        <v>-575139.80000000005</v>
      </c>
      <c r="K6" s="45"/>
      <c r="L6" s="46"/>
      <c r="M6" s="46"/>
      <c r="N6" s="46"/>
      <c r="O6" s="46"/>
      <c r="P6" s="46"/>
    </row>
    <row r="7" spans="2:18" ht="51.75" customHeight="1" x14ac:dyDescent="0.25">
      <c r="B7" s="44"/>
      <c r="C7" s="197" t="s">
        <v>919</v>
      </c>
      <c r="D7" s="197"/>
      <c r="E7" s="197"/>
      <c r="F7" s="197"/>
      <c r="G7" s="197"/>
      <c r="H7" s="197"/>
      <c r="I7" s="99">
        <v>48.2</v>
      </c>
      <c r="J7" s="99">
        <v>31.4</v>
      </c>
      <c r="K7" s="47"/>
      <c r="L7" s="46"/>
      <c r="M7" s="46"/>
      <c r="N7" s="46"/>
      <c r="O7" s="46"/>
      <c r="P7" s="46"/>
    </row>
    <row r="8" spans="2:18" ht="34.5" customHeight="1" x14ac:dyDescent="0.25">
      <c r="B8" s="48" t="s">
        <v>920</v>
      </c>
      <c r="C8" s="208" t="s">
        <v>921</v>
      </c>
      <c r="D8" s="209"/>
      <c r="E8" s="209"/>
      <c r="F8" s="209"/>
      <c r="G8" s="209"/>
      <c r="H8" s="210"/>
      <c r="I8" s="98">
        <v>875550.5</v>
      </c>
      <c r="J8" s="98">
        <v>575139.80000000005</v>
      </c>
      <c r="K8" s="50"/>
      <c r="L8" s="50"/>
      <c r="M8" s="46"/>
      <c r="N8" s="46"/>
      <c r="O8" s="46"/>
      <c r="P8" s="46"/>
    </row>
    <row r="9" spans="2:18" ht="31.5" customHeight="1" x14ac:dyDescent="0.25">
      <c r="B9" s="48" t="s">
        <v>922</v>
      </c>
      <c r="C9" s="196" t="s">
        <v>923</v>
      </c>
      <c r="D9" s="196"/>
      <c r="E9" s="196"/>
      <c r="F9" s="196"/>
      <c r="G9" s="196"/>
      <c r="H9" s="196"/>
      <c r="I9" s="98">
        <f>I10+I12</f>
        <v>75000</v>
      </c>
      <c r="J9" s="98">
        <f>J10+J12</f>
        <v>75000</v>
      </c>
      <c r="K9" s="51"/>
      <c r="L9" s="50"/>
      <c r="M9" s="46"/>
      <c r="N9" s="46"/>
      <c r="O9" s="46"/>
      <c r="P9" s="46"/>
    </row>
    <row r="10" spans="2:18" ht="33.75" customHeight="1" x14ac:dyDescent="0.25">
      <c r="B10" s="52" t="s">
        <v>924</v>
      </c>
      <c r="C10" s="197" t="s">
        <v>925</v>
      </c>
      <c r="D10" s="197"/>
      <c r="E10" s="197"/>
      <c r="F10" s="197"/>
      <c r="G10" s="197"/>
      <c r="H10" s="197"/>
      <c r="I10" s="100">
        <f>I11</f>
        <v>75000</v>
      </c>
      <c r="J10" s="100">
        <f>J11</f>
        <v>75000</v>
      </c>
      <c r="K10" s="53"/>
      <c r="L10" s="54"/>
      <c r="M10" s="54"/>
      <c r="N10" s="46"/>
      <c r="O10" s="203"/>
      <c r="P10" s="203"/>
      <c r="Q10" s="198"/>
      <c r="R10" s="198"/>
    </row>
    <row r="11" spans="2:18" ht="39.75" customHeight="1" x14ac:dyDescent="0.25">
      <c r="B11" s="52" t="s">
        <v>926</v>
      </c>
      <c r="C11" s="199" t="s">
        <v>927</v>
      </c>
      <c r="D11" s="200"/>
      <c r="E11" s="200"/>
      <c r="F11" s="200"/>
      <c r="G11" s="200"/>
      <c r="H11" s="201"/>
      <c r="I11" s="100">
        <v>75000</v>
      </c>
      <c r="J11" s="100">
        <v>75000</v>
      </c>
      <c r="K11" s="53"/>
      <c r="L11" s="54"/>
      <c r="M11" s="54"/>
      <c r="N11" s="46"/>
      <c r="O11" s="55"/>
      <c r="P11" s="55"/>
      <c r="Q11" s="56"/>
      <c r="R11" s="56"/>
    </row>
    <row r="12" spans="2:18" ht="33.75" customHeight="1" x14ac:dyDescent="0.25">
      <c r="B12" s="52" t="s">
        <v>928</v>
      </c>
      <c r="C12" s="199" t="s">
        <v>929</v>
      </c>
      <c r="D12" s="200"/>
      <c r="E12" s="200"/>
      <c r="F12" s="200"/>
      <c r="G12" s="200"/>
      <c r="H12" s="201"/>
      <c r="I12" s="100">
        <f>I13</f>
        <v>0</v>
      </c>
      <c r="J12" s="100">
        <f>J13</f>
        <v>0</v>
      </c>
      <c r="K12" s="53"/>
      <c r="L12" s="54"/>
      <c r="M12" s="54"/>
      <c r="N12" s="46"/>
      <c r="O12" s="55"/>
      <c r="P12" s="55"/>
      <c r="Q12" s="56"/>
      <c r="R12" s="56"/>
    </row>
    <row r="13" spans="2:18" ht="39.75" customHeight="1" x14ac:dyDescent="0.25">
      <c r="B13" s="52" t="s">
        <v>930</v>
      </c>
      <c r="C13" s="197" t="s">
        <v>931</v>
      </c>
      <c r="D13" s="197"/>
      <c r="E13" s="197"/>
      <c r="F13" s="197"/>
      <c r="G13" s="197"/>
      <c r="H13" s="197"/>
      <c r="I13" s="100">
        <v>0</v>
      </c>
      <c r="J13" s="100">
        <v>0</v>
      </c>
      <c r="K13" s="53"/>
      <c r="L13" s="57"/>
      <c r="M13" s="53"/>
      <c r="N13" s="46"/>
      <c r="O13" s="203"/>
      <c r="P13" s="203"/>
    </row>
    <row r="14" spans="2:18" ht="35.25" customHeight="1" x14ac:dyDescent="0.25">
      <c r="B14" s="48" t="s">
        <v>932</v>
      </c>
      <c r="C14" s="196" t="s">
        <v>933</v>
      </c>
      <c r="D14" s="196"/>
      <c r="E14" s="196"/>
      <c r="F14" s="196"/>
      <c r="G14" s="196"/>
      <c r="H14" s="196"/>
      <c r="I14" s="98">
        <v>800550.5</v>
      </c>
      <c r="J14" s="98">
        <v>500139.8</v>
      </c>
      <c r="K14" s="58"/>
      <c r="L14" s="59"/>
      <c r="M14" s="46"/>
      <c r="N14" s="46"/>
      <c r="O14" s="46"/>
      <c r="P14" s="46"/>
    </row>
    <row r="15" spans="2:18" ht="33" customHeight="1" x14ac:dyDescent="0.25">
      <c r="B15" s="48" t="s">
        <v>934</v>
      </c>
      <c r="C15" s="196" t="s">
        <v>935</v>
      </c>
      <c r="D15" s="196"/>
      <c r="E15" s="196"/>
      <c r="F15" s="196"/>
      <c r="G15" s="196"/>
      <c r="H15" s="196"/>
      <c r="I15" s="98">
        <f>I16</f>
        <v>-6512888.2000000002</v>
      </c>
      <c r="J15" s="98">
        <f>J16</f>
        <v>-6427923.4000000004</v>
      </c>
      <c r="K15" s="51"/>
      <c r="L15" s="60"/>
      <c r="M15" s="46"/>
      <c r="N15" s="46"/>
      <c r="O15" s="46"/>
      <c r="P15" s="46"/>
    </row>
    <row r="16" spans="2:18" ht="34.5" customHeight="1" x14ac:dyDescent="0.25">
      <c r="B16" s="49" t="s">
        <v>936</v>
      </c>
      <c r="C16" s="197" t="s">
        <v>937</v>
      </c>
      <c r="D16" s="197"/>
      <c r="E16" s="197"/>
      <c r="F16" s="197"/>
      <c r="G16" s="197"/>
      <c r="H16" s="197"/>
      <c r="I16" s="100">
        <f>I17</f>
        <v>-6512888.2000000002</v>
      </c>
      <c r="J16" s="100">
        <f>J17</f>
        <v>-6427923.4000000004</v>
      </c>
      <c r="K16" s="58"/>
      <c r="L16" s="60"/>
      <c r="M16" s="46"/>
      <c r="N16" s="46"/>
      <c r="O16" s="46"/>
      <c r="P16" s="46"/>
    </row>
    <row r="17" spans="2:16" ht="35.25" customHeight="1" x14ac:dyDescent="0.25">
      <c r="B17" s="52" t="s">
        <v>938</v>
      </c>
      <c r="C17" s="197" t="s">
        <v>939</v>
      </c>
      <c r="D17" s="197"/>
      <c r="E17" s="197"/>
      <c r="F17" s="197"/>
      <c r="G17" s="197"/>
      <c r="H17" s="197"/>
      <c r="I17" s="100">
        <v>-6512888.2000000002</v>
      </c>
      <c r="J17" s="100">
        <v>-6427923.4000000004</v>
      </c>
      <c r="K17" s="58"/>
      <c r="L17" s="61"/>
      <c r="M17" s="46"/>
      <c r="N17" s="46"/>
      <c r="O17" s="46"/>
      <c r="P17" s="46"/>
    </row>
    <row r="18" spans="2:16" ht="35.25" customHeight="1" x14ac:dyDescent="0.25">
      <c r="B18" s="48" t="s">
        <v>940</v>
      </c>
      <c r="C18" s="196" t="s">
        <v>941</v>
      </c>
      <c r="D18" s="196"/>
      <c r="E18" s="196"/>
      <c r="F18" s="196"/>
      <c r="G18" s="196"/>
      <c r="H18" s="196"/>
      <c r="I18" s="98">
        <f>I19</f>
        <v>7272075</v>
      </c>
      <c r="J18" s="98">
        <f>J19</f>
        <v>6928063.2000000002</v>
      </c>
      <c r="K18" s="62"/>
      <c r="L18" s="61"/>
      <c r="M18" s="46"/>
      <c r="N18" s="46"/>
      <c r="O18" s="46"/>
      <c r="P18" s="46"/>
    </row>
    <row r="19" spans="2:16" ht="35.25" customHeight="1" x14ac:dyDescent="0.25">
      <c r="B19" s="52" t="s">
        <v>942</v>
      </c>
      <c r="C19" s="197" t="s">
        <v>943</v>
      </c>
      <c r="D19" s="197"/>
      <c r="E19" s="197"/>
      <c r="F19" s="197"/>
      <c r="G19" s="197"/>
      <c r="H19" s="197"/>
      <c r="I19" s="100">
        <f>I20</f>
        <v>7272075</v>
      </c>
      <c r="J19" s="100">
        <f>J20</f>
        <v>6928063.2000000002</v>
      </c>
      <c r="K19" s="61"/>
      <c r="L19" s="61"/>
      <c r="M19" s="46"/>
      <c r="N19" s="46"/>
      <c r="O19" s="46"/>
      <c r="P19" s="46"/>
    </row>
    <row r="20" spans="2:16" ht="39.75" customHeight="1" x14ac:dyDescent="0.25">
      <c r="B20" s="52" t="s">
        <v>944</v>
      </c>
      <c r="C20" s="197" t="s">
        <v>945</v>
      </c>
      <c r="D20" s="197"/>
      <c r="E20" s="197"/>
      <c r="F20" s="197"/>
      <c r="G20" s="197"/>
      <c r="H20" s="197"/>
      <c r="I20" s="100">
        <v>7272075</v>
      </c>
      <c r="J20" s="100">
        <v>6928063.2000000002</v>
      </c>
      <c r="K20" s="63"/>
      <c r="L20" s="61"/>
      <c r="M20" s="46"/>
      <c r="N20" s="46"/>
      <c r="O20" s="46"/>
      <c r="P20" s="46"/>
    </row>
    <row r="21" spans="2:16" s="64" customFormat="1" ht="42.75" customHeight="1" x14ac:dyDescent="0.25">
      <c r="K21" s="62"/>
      <c r="L21" s="62"/>
      <c r="M21" s="65"/>
      <c r="N21" s="65"/>
      <c r="O21" s="65"/>
      <c r="P21" s="65"/>
    </row>
    <row r="22" spans="2:16" s="64" customFormat="1" ht="41.25" customHeight="1" x14ac:dyDescent="0.25">
      <c r="K22" s="62"/>
      <c r="L22" s="62"/>
      <c r="M22" s="65"/>
      <c r="N22" s="65"/>
      <c r="O22" s="65"/>
      <c r="P22" s="65"/>
    </row>
    <row r="23" spans="2:16" s="64" customFormat="1" ht="40.5" customHeight="1" x14ac:dyDescent="0.25">
      <c r="K23" s="51"/>
      <c r="L23" s="51"/>
      <c r="M23" s="65"/>
      <c r="N23" s="65"/>
      <c r="O23" s="65"/>
      <c r="P23" s="65"/>
    </row>
    <row r="24" spans="2:16" ht="30.75" customHeight="1" x14ac:dyDescent="0.25">
      <c r="B24" s="66"/>
      <c r="I24" s="67"/>
      <c r="J24" s="46"/>
      <c r="K24" s="46"/>
      <c r="L24" s="46"/>
      <c r="M24" s="46"/>
      <c r="N24" s="46"/>
      <c r="O24" s="46"/>
      <c r="P24" s="46"/>
    </row>
    <row r="25" spans="2:16" ht="30.75" customHeight="1" x14ac:dyDescent="0.25">
      <c r="B25" s="66"/>
      <c r="I25" s="67"/>
      <c r="J25" s="46"/>
      <c r="K25" s="46"/>
      <c r="L25" s="46"/>
      <c r="M25" s="46"/>
      <c r="N25" s="46"/>
      <c r="O25" s="46"/>
      <c r="P25" s="46"/>
    </row>
    <row r="26" spans="2:16" ht="16.5" customHeight="1" x14ac:dyDescent="0.25">
      <c r="B26" s="202"/>
      <c r="C26" s="202"/>
      <c r="D26" s="202"/>
      <c r="E26" s="68"/>
      <c r="F26" s="8"/>
      <c r="G26" s="195"/>
      <c r="H26" s="195"/>
      <c r="I26" s="69"/>
      <c r="J26" s="46"/>
      <c r="K26" s="46"/>
      <c r="L26" s="46"/>
      <c r="M26" s="46"/>
      <c r="N26" s="46"/>
      <c r="O26" s="46"/>
      <c r="P26" s="46"/>
    </row>
    <row r="27" spans="2:16" ht="13.5" customHeight="1" x14ac:dyDescent="0.25">
      <c r="B27" s="70"/>
      <c r="C27" s="70"/>
      <c r="D27" s="71"/>
      <c r="E27" s="68"/>
      <c r="F27" s="8"/>
      <c r="G27" s="195"/>
      <c r="H27" s="195"/>
      <c r="J27" s="46"/>
      <c r="K27" s="46"/>
      <c r="L27" s="46"/>
      <c r="M27" s="46"/>
      <c r="N27" s="46"/>
      <c r="O27" s="46"/>
      <c r="P27" s="46"/>
    </row>
    <row r="28" spans="2:16" ht="54" customHeight="1" x14ac:dyDescent="0.25">
      <c r="J28" s="46"/>
      <c r="K28" s="46"/>
      <c r="L28" s="46"/>
      <c r="M28" s="46"/>
      <c r="N28" s="46"/>
      <c r="O28" s="46"/>
      <c r="P28" s="46"/>
    </row>
    <row r="29" spans="2:16" ht="17.25" customHeight="1" x14ac:dyDescent="0.25">
      <c r="J29" s="72"/>
      <c r="K29" s="72"/>
      <c r="L29" s="46"/>
      <c r="M29" s="46"/>
      <c r="N29" s="46"/>
      <c r="O29" s="46"/>
      <c r="P29" s="46"/>
    </row>
    <row r="30" spans="2:16" x14ac:dyDescent="0.25">
      <c r="I30" s="73"/>
      <c r="J30" s="46"/>
      <c r="K30" s="46"/>
      <c r="L30" s="46"/>
      <c r="M30" s="46"/>
      <c r="N30" s="46"/>
      <c r="O30" s="46"/>
      <c r="P30" s="46"/>
    </row>
    <row r="31" spans="2:16" x14ac:dyDescent="0.25">
      <c r="I31" s="73"/>
      <c r="J31" s="50"/>
      <c r="K31" s="50"/>
      <c r="L31" s="50"/>
      <c r="M31" s="46"/>
      <c r="N31" s="46"/>
      <c r="O31" s="46"/>
      <c r="P31" s="46"/>
    </row>
    <row r="32" spans="2:16" x14ac:dyDescent="0.25">
      <c r="J32" s="50"/>
      <c r="K32" s="50"/>
      <c r="L32" s="46"/>
      <c r="M32" s="46"/>
      <c r="N32" s="46"/>
      <c r="O32" s="58"/>
      <c r="P32" s="46"/>
    </row>
    <row r="33" spans="10:16" x14ac:dyDescent="0.25">
      <c r="J33" s="50"/>
      <c r="K33" s="50"/>
      <c r="L33" s="46"/>
      <c r="M33" s="46"/>
      <c r="N33" s="46"/>
      <c r="O33" s="58"/>
      <c r="P33" s="46"/>
    </row>
    <row r="34" spans="10:16" x14ac:dyDescent="0.25">
      <c r="J34" s="46"/>
      <c r="K34" s="46"/>
      <c r="L34" s="46"/>
      <c r="M34" s="46"/>
      <c r="N34" s="46"/>
      <c r="O34" s="46"/>
      <c r="P34" s="46"/>
    </row>
    <row r="35" spans="10:16" x14ac:dyDescent="0.25">
      <c r="J35" s="46"/>
      <c r="K35" s="46"/>
      <c r="L35" s="46"/>
      <c r="M35" s="46"/>
      <c r="N35" s="46"/>
      <c r="O35" s="46"/>
      <c r="P35" s="46"/>
    </row>
    <row r="36" spans="10:16" x14ac:dyDescent="0.25">
      <c r="J36" s="46"/>
      <c r="K36" s="46"/>
      <c r="L36" s="46"/>
      <c r="M36" s="46"/>
      <c r="N36" s="46"/>
      <c r="O36" s="46"/>
      <c r="P36" s="46"/>
    </row>
    <row r="37" spans="10:16" x14ac:dyDescent="0.25">
      <c r="J37" s="46"/>
      <c r="K37" s="46"/>
      <c r="L37" s="46"/>
      <c r="M37" s="46"/>
      <c r="N37" s="46"/>
      <c r="O37" s="46"/>
      <c r="P37" s="46"/>
    </row>
    <row r="38" spans="10:16" x14ac:dyDescent="0.25">
      <c r="J38" s="46"/>
      <c r="K38" s="46"/>
      <c r="L38" s="46"/>
      <c r="M38" s="46"/>
      <c r="N38" s="46"/>
      <c r="O38" s="46"/>
      <c r="P38" s="46"/>
    </row>
    <row r="39" spans="10:16" x14ac:dyDescent="0.25">
      <c r="J39" s="46"/>
      <c r="K39" s="46"/>
      <c r="L39" s="46"/>
      <c r="M39" s="46"/>
      <c r="N39" s="46"/>
      <c r="O39" s="46"/>
      <c r="P39" s="46"/>
    </row>
    <row r="40" spans="10:16" x14ac:dyDescent="0.25">
      <c r="J40" s="46"/>
      <c r="K40" s="46"/>
      <c r="L40" s="46"/>
      <c r="M40" s="46"/>
      <c r="N40" s="46"/>
      <c r="O40" s="46"/>
      <c r="P40" s="46"/>
    </row>
    <row r="41" spans="10:16" x14ac:dyDescent="0.25">
      <c r="J41" s="46"/>
      <c r="K41" s="46"/>
      <c r="L41" s="46"/>
      <c r="M41" s="46"/>
      <c r="N41" s="46"/>
      <c r="O41" s="46"/>
      <c r="P41" s="46"/>
    </row>
    <row r="42" spans="10:16" x14ac:dyDescent="0.25">
      <c r="J42" s="46"/>
      <c r="K42" s="46"/>
      <c r="L42" s="46"/>
      <c r="M42" s="46"/>
      <c r="N42" s="46"/>
      <c r="O42" s="46"/>
      <c r="P42" s="46"/>
    </row>
    <row r="43" spans="10:16" x14ac:dyDescent="0.25">
      <c r="J43" s="46"/>
      <c r="K43" s="46"/>
      <c r="L43" s="46"/>
      <c r="M43" s="46"/>
      <c r="N43" s="46"/>
      <c r="O43" s="46"/>
      <c r="P43" s="46"/>
    </row>
    <row r="44" spans="10:16" x14ac:dyDescent="0.25">
      <c r="J44" s="46"/>
      <c r="K44" s="46"/>
      <c r="L44" s="46"/>
      <c r="M44" s="46"/>
      <c r="N44" s="46"/>
      <c r="O44" s="46"/>
      <c r="P44" s="46"/>
    </row>
    <row r="45" spans="10:16" x14ac:dyDescent="0.25">
      <c r="J45" s="46"/>
      <c r="K45" s="46"/>
      <c r="L45" s="46"/>
      <c r="M45" s="46"/>
      <c r="N45" s="46"/>
      <c r="O45" s="46"/>
      <c r="P45" s="46"/>
    </row>
    <row r="46" spans="10:16" x14ac:dyDescent="0.25">
      <c r="J46" s="46"/>
      <c r="K46" s="46"/>
      <c r="L46" s="46"/>
      <c r="M46" s="46"/>
      <c r="N46" s="46"/>
      <c r="O46" s="46"/>
      <c r="P46" s="46"/>
    </row>
    <row r="47" spans="10:16" x14ac:dyDescent="0.25">
      <c r="J47" s="46"/>
      <c r="K47" s="46"/>
      <c r="L47" s="46"/>
      <c r="M47" s="46"/>
      <c r="N47" s="46"/>
      <c r="O47" s="46"/>
      <c r="P47" s="46"/>
    </row>
    <row r="48" spans="10:16" x14ac:dyDescent="0.25">
      <c r="J48" s="46"/>
      <c r="K48" s="46"/>
      <c r="L48" s="46"/>
      <c r="M48" s="46"/>
      <c r="N48" s="46"/>
      <c r="O48" s="46"/>
      <c r="P48" s="46"/>
    </row>
    <row r="49" spans="10:16" x14ac:dyDescent="0.25">
      <c r="J49" s="46"/>
      <c r="K49" s="46"/>
      <c r="L49" s="46"/>
      <c r="M49" s="46"/>
      <c r="N49" s="46"/>
      <c r="O49" s="46"/>
      <c r="P49" s="46"/>
    </row>
    <row r="50" spans="10:16" x14ac:dyDescent="0.25">
      <c r="J50" s="46"/>
      <c r="K50" s="46"/>
      <c r="L50" s="46"/>
      <c r="M50" s="46"/>
      <c r="N50" s="46"/>
      <c r="O50" s="46"/>
      <c r="P50" s="46"/>
    </row>
    <row r="51" spans="10:16" x14ac:dyDescent="0.25">
      <c r="J51" s="46"/>
      <c r="K51" s="46"/>
      <c r="L51" s="46"/>
      <c r="M51" s="46"/>
      <c r="N51" s="46"/>
      <c r="O51" s="46"/>
      <c r="P51" s="46"/>
    </row>
    <row r="52" spans="10:16" x14ac:dyDescent="0.25">
      <c r="J52" s="46"/>
      <c r="K52" s="46"/>
      <c r="L52" s="46"/>
      <c r="M52" s="46"/>
      <c r="N52" s="46"/>
      <c r="O52" s="46"/>
      <c r="P52" s="46"/>
    </row>
    <row r="53" spans="10:16" x14ac:dyDescent="0.25">
      <c r="J53" s="46"/>
      <c r="K53" s="46"/>
      <c r="L53" s="46"/>
      <c r="M53" s="46"/>
      <c r="N53" s="46"/>
      <c r="O53" s="46"/>
      <c r="P53" s="46"/>
    </row>
    <row r="54" spans="10:16" x14ac:dyDescent="0.25">
      <c r="J54" s="46"/>
      <c r="K54" s="46"/>
      <c r="L54" s="46"/>
      <c r="M54" s="46"/>
      <c r="N54" s="46"/>
      <c r="O54" s="46"/>
      <c r="P54" s="46"/>
    </row>
    <row r="55" spans="10:16" x14ac:dyDescent="0.25">
      <c r="J55" s="46"/>
      <c r="K55" s="46"/>
      <c r="L55" s="46"/>
      <c r="M55" s="46"/>
      <c r="N55" s="46"/>
      <c r="O55" s="46"/>
      <c r="P55" s="46"/>
    </row>
    <row r="56" spans="10:16" x14ac:dyDescent="0.25">
      <c r="J56" s="46"/>
      <c r="K56" s="46"/>
      <c r="L56" s="46"/>
      <c r="M56" s="46"/>
      <c r="N56" s="46"/>
      <c r="O56" s="46"/>
      <c r="P56" s="46"/>
    </row>
    <row r="57" spans="10:16" x14ac:dyDescent="0.25">
      <c r="J57" s="46"/>
      <c r="K57" s="46"/>
      <c r="L57" s="46"/>
      <c r="M57" s="46"/>
      <c r="N57" s="46"/>
      <c r="O57" s="46"/>
      <c r="P57" s="46"/>
    </row>
    <row r="58" spans="10:16" x14ac:dyDescent="0.25">
      <c r="J58" s="46"/>
      <c r="K58" s="46"/>
      <c r="L58" s="46"/>
      <c r="M58" s="46"/>
      <c r="N58" s="46"/>
      <c r="O58" s="46"/>
      <c r="P58" s="46"/>
    </row>
    <row r="59" spans="10:16" x14ac:dyDescent="0.25">
      <c r="J59" s="46"/>
      <c r="K59" s="46"/>
      <c r="L59" s="46"/>
      <c r="M59" s="46"/>
      <c r="N59" s="46"/>
      <c r="O59" s="46"/>
      <c r="P59" s="46"/>
    </row>
    <row r="60" spans="10:16" x14ac:dyDescent="0.25">
      <c r="J60" s="46"/>
      <c r="K60" s="46"/>
      <c r="L60" s="46"/>
      <c r="M60" s="46"/>
      <c r="N60" s="46"/>
      <c r="O60" s="46"/>
      <c r="P60" s="46"/>
    </row>
    <row r="61" spans="10:16" x14ac:dyDescent="0.25">
      <c r="J61" s="46"/>
      <c r="K61" s="46"/>
      <c r="L61" s="46"/>
      <c r="M61" s="46"/>
      <c r="N61" s="46"/>
      <c r="O61" s="46"/>
      <c r="P61" s="46"/>
    </row>
    <row r="62" spans="10:16" x14ac:dyDescent="0.25">
      <c r="J62" s="46"/>
      <c r="K62" s="46"/>
      <c r="L62" s="46"/>
      <c r="M62" s="46"/>
      <c r="N62" s="46"/>
      <c r="O62" s="46"/>
      <c r="P62" s="46"/>
    </row>
    <row r="63" spans="10:16" x14ac:dyDescent="0.25">
      <c r="J63" s="46"/>
      <c r="K63" s="46"/>
      <c r="L63" s="46"/>
      <c r="M63" s="46"/>
      <c r="N63" s="46"/>
      <c r="O63" s="46"/>
      <c r="P63" s="46"/>
    </row>
    <row r="64" spans="10:16" x14ac:dyDescent="0.25">
      <c r="J64" s="46"/>
      <c r="K64" s="46"/>
      <c r="L64" s="46"/>
      <c r="M64" s="46"/>
      <c r="N64" s="46"/>
      <c r="O64" s="46"/>
      <c r="P64" s="46"/>
    </row>
    <row r="65" spans="10:16" x14ac:dyDescent="0.25">
      <c r="J65" s="46"/>
      <c r="K65" s="46"/>
      <c r="L65" s="46"/>
      <c r="M65" s="46"/>
      <c r="N65" s="46"/>
      <c r="O65" s="46"/>
      <c r="P65" s="46"/>
    </row>
    <row r="66" spans="10:16" x14ac:dyDescent="0.25">
      <c r="J66" s="46"/>
      <c r="K66" s="46"/>
      <c r="L66" s="46"/>
      <c r="M66" s="46"/>
      <c r="N66" s="46"/>
      <c r="O66" s="46"/>
      <c r="P66" s="46"/>
    </row>
    <row r="67" spans="10:16" x14ac:dyDescent="0.25">
      <c r="J67" s="46"/>
      <c r="K67" s="46"/>
      <c r="L67" s="46"/>
      <c r="M67" s="46"/>
      <c r="N67" s="46"/>
      <c r="O67" s="46"/>
      <c r="P67" s="46"/>
    </row>
    <row r="68" spans="10:16" x14ac:dyDescent="0.25">
      <c r="J68" s="46"/>
      <c r="K68" s="46"/>
      <c r="L68" s="46"/>
      <c r="M68" s="46"/>
      <c r="N68" s="46"/>
      <c r="O68" s="46"/>
      <c r="P68" s="46"/>
    </row>
    <row r="69" spans="10:16" x14ac:dyDescent="0.25">
      <c r="J69" s="46"/>
      <c r="K69" s="46"/>
      <c r="L69" s="46"/>
      <c r="M69" s="46"/>
      <c r="N69" s="46"/>
      <c r="O69" s="46"/>
      <c r="P69" s="46"/>
    </row>
    <row r="70" spans="10:16" x14ac:dyDescent="0.25">
      <c r="J70" s="46"/>
      <c r="K70" s="46"/>
      <c r="L70" s="46"/>
      <c r="M70" s="46"/>
      <c r="N70" s="46"/>
      <c r="O70" s="46"/>
      <c r="P70" s="46"/>
    </row>
    <row r="71" spans="10:16" x14ac:dyDescent="0.25">
      <c r="J71" s="46"/>
      <c r="K71" s="46"/>
      <c r="L71" s="46"/>
      <c r="M71" s="46"/>
      <c r="N71" s="46"/>
      <c r="O71" s="46"/>
      <c r="P71" s="46"/>
    </row>
    <row r="72" spans="10:16" x14ac:dyDescent="0.25">
      <c r="J72" s="46"/>
      <c r="K72" s="46"/>
      <c r="L72" s="46"/>
      <c r="M72" s="46"/>
      <c r="N72" s="46"/>
      <c r="O72" s="46"/>
      <c r="P72" s="46"/>
    </row>
    <row r="73" spans="10:16" x14ac:dyDescent="0.25">
      <c r="J73" s="46"/>
      <c r="K73" s="46"/>
      <c r="L73" s="46"/>
      <c r="M73" s="46"/>
      <c r="N73" s="46"/>
      <c r="O73" s="46"/>
      <c r="P73" s="46"/>
    </row>
    <row r="74" spans="10:16" x14ac:dyDescent="0.25">
      <c r="J74" s="46"/>
      <c r="K74" s="46"/>
      <c r="L74" s="46"/>
      <c r="M74" s="46"/>
      <c r="N74" s="46"/>
      <c r="O74" s="46"/>
      <c r="P74" s="46"/>
    </row>
    <row r="75" spans="10:16" x14ac:dyDescent="0.25">
      <c r="J75" s="46"/>
      <c r="K75" s="46"/>
      <c r="L75" s="46"/>
      <c r="M75" s="46"/>
      <c r="N75" s="46"/>
      <c r="O75" s="46"/>
      <c r="P75" s="46"/>
    </row>
    <row r="76" spans="10:16" x14ac:dyDescent="0.25">
      <c r="J76" s="46"/>
      <c r="K76" s="46"/>
      <c r="L76" s="46"/>
      <c r="M76" s="46"/>
      <c r="N76" s="46"/>
      <c r="O76" s="46"/>
      <c r="P76" s="46"/>
    </row>
    <row r="77" spans="10:16" x14ac:dyDescent="0.25">
      <c r="J77" s="46"/>
      <c r="K77" s="46"/>
      <c r="L77" s="46"/>
      <c r="M77" s="46"/>
      <c r="N77" s="46"/>
      <c r="O77" s="46"/>
      <c r="P77" s="46"/>
    </row>
    <row r="78" spans="10:16" x14ac:dyDescent="0.25">
      <c r="J78" s="46"/>
      <c r="K78" s="46"/>
      <c r="L78" s="46"/>
      <c r="M78" s="46"/>
      <c r="N78" s="46"/>
      <c r="O78" s="46"/>
      <c r="P78" s="46"/>
    </row>
    <row r="79" spans="10:16" x14ac:dyDescent="0.25">
      <c r="J79" s="46"/>
      <c r="K79" s="46"/>
      <c r="L79" s="46"/>
      <c r="M79" s="46"/>
      <c r="N79" s="46"/>
      <c r="O79" s="46"/>
      <c r="P79" s="46"/>
    </row>
    <row r="80" spans="10:16" x14ac:dyDescent="0.25">
      <c r="J80" s="46"/>
      <c r="K80" s="46"/>
      <c r="L80" s="46"/>
      <c r="M80" s="46"/>
      <c r="N80" s="46"/>
      <c r="O80" s="46"/>
      <c r="P80" s="46"/>
    </row>
  </sheetData>
  <mergeCells count="24">
    <mergeCell ref="C9:H9"/>
    <mergeCell ref="C10:H10"/>
    <mergeCell ref="O10:P10"/>
    <mergeCell ref="F1:J1"/>
    <mergeCell ref="B3:J3"/>
    <mergeCell ref="C5:H5"/>
    <mergeCell ref="C6:H6"/>
    <mergeCell ref="C7:H7"/>
    <mergeCell ref="C8:H8"/>
    <mergeCell ref="Q10:R10"/>
    <mergeCell ref="C11:H11"/>
    <mergeCell ref="C12:H12"/>
    <mergeCell ref="C20:H20"/>
    <mergeCell ref="B26:D26"/>
    <mergeCell ref="G26:H26"/>
    <mergeCell ref="C13:H13"/>
    <mergeCell ref="O13:P13"/>
    <mergeCell ref="G27:H27"/>
    <mergeCell ref="C14:H14"/>
    <mergeCell ref="C15:H15"/>
    <mergeCell ref="C16:H16"/>
    <mergeCell ref="C17:H17"/>
    <mergeCell ref="C18:H18"/>
    <mergeCell ref="C19:H19"/>
  </mergeCells>
  <pageMargins left="0.70866141732283472" right="0.31496062992125984" top="0.74803149606299213" bottom="0.55118110236220474" header="0.31496062992125984" footer="0.31496062992125984"/>
  <pageSetup paperSize="9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M12" sqref="M12"/>
    </sheetView>
  </sheetViews>
  <sheetFormatPr defaultColWidth="9.109375" defaultRowHeight="14.4" x14ac:dyDescent="0.3"/>
  <cols>
    <col min="1" max="1" width="3.88671875" style="75" customWidth="1"/>
    <col min="2" max="2" width="7.44140625" style="75" customWidth="1"/>
    <col min="3" max="3" width="12.33203125" style="75" customWidth="1"/>
    <col min="4" max="4" width="72.109375" style="75" customWidth="1"/>
    <col min="5" max="5" width="10.33203125" style="75" customWidth="1"/>
    <col min="6" max="6" width="10.6640625" style="75" customWidth="1"/>
    <col min="7" max="16384" width="9.109375" style="75"/>
  </cols>
  <sheetData>
    <row r="1" spans="1:6" ht="60.75" customHeight="1" x14ac:dyDescent="0.3">
      <c r="D1" s="211" t="s">
        <v>950</v>
      </c>
      <c r="E1" s="211"/>
      <c r="F1" s="212"/>
    </row>
    <row r="2" spans="1:6" x14ac:dyDescent="0.3">
      <c r="D2" s="213"/>
      <c r="E2" s="213"/>
      <c r="F2" s="213"/>
    </row>
    <row r="3" spans="1:6" ht="39.75" customHeight="1" x14ac:dyDescent="0.3">
      <c r="A3" s="214" t="s">
        <v>951</v>
      </c>
      <c r="B3" s="215"/>
      <c r="C3" s="215"/>
      <c r="D3" s="215"/>
      <c r="E3" s="215"/>
      <c r="F3" s="215"/>
    </row>
    <row r="4" spans="1:6" x14ac:dyDescent="0.3">
      <c r="D4" s="76"/>
      <c r="E4" s="76"/>
      <c r="F4" s="76" t="s">
        <v>948</v>
      </c>
    </row>
    <row r="5" spans="1:6" ht="53.4" x14ac:dyDescent="0.3">
      <c r="A5" s="74" t="s">
        <v>899</v>
      </c>
      <c r="B5" s="74" t="s">
        <v>952</v>
      </c>
      <c r="C5" s="74" t="s">
        <v>953</v>
      </c>
      <c r="D5" s="77" t="s">
        <v>954</v>
      </c>
      <c r="E5" s="78" t="s">
        <v>972</v>
      </c>
      <c r="F5" s="78" t="s">
        <v>955</v>
      </c>
    </row>
    <row r="6" spans="1:6" ht="27" x14ac:dyDescent="0.3">
      <c r="A6" s="74">
        <v>1</v>
      </c>
      <c r="B6" s="74" t="s">
        <v>956</v>
      </c>
      <c r="C6" s="79">
        <v>43490</v>
      </c>
      <c r="D6" s="156" t="s">
        <v>960</v>
      </c>
      <c r="E6" s="94">
        <v>250</v>
      </c>
      <c r="F6" s="94">
        <v>0</v>
      </c>
    </row>
    <row r="7" spans="1:6" ht="40.200000000000003" x14ac:dyDescent="0.3">
      <c r="A7" s="74">
        <v>2</v>
      </c>
      <c r="B7" s="74" t="s">
        <v>957</v>
      </c>
      <c r="C7" s="79">
        <v>43518</v>
      </c>
      <c r="D7" s="156" t="s">
        <v>961</v>
      </c>
      <c r="E7" s="94">
        <v>4.3</v>
      </c>
      <c r="F7" s="94">
        <v>4.3</v>
      </c>
    </row>
    <row r="8" spans="1:6" x14ac:dyDescent="0.3">
      <c r="A8" s="74">
        <v>3</v>
      </c>
      <c r="B8" s="74" t="s">
        <v>958</v>
      </c>
      <c r="C8" s="79">
        <v>43580</v>
      </c>
      <c r="D8" s="156" t="s">
        <v>959</v>
      </c>
      <c r="E8" s="94">
        <v>150</v>
      </c>
      <c r="F8" s="94">
        <v>150</v>
      </c>
    </row>
    <row r="9" spans="1:6" ht="37.5" customHeight="1" x14ac:dyDescent="0.3">
      <c r="A9" s="74">
        <v>4</v>
      </c>
      <c r="B9" s="74" t="s">
        <v>964</v>
      </c>
      <c r="C9" s="79">
        <v>43661</v>
      </c>
      <c r="D9" s="156" t="s">
        <v>965</v>
      </c>
      <c r="E9" s="94">
        <v>1807.9</v>
      </c>
      <c r="F9" s="94">
        <v>1807.9</v>
      </c>
    </row>
    <row r="10" spans="1:6" ht="40.200000000000003" x14ac:dyDescent="0.3">
      <c r="A10" s="74">
        <v>5</v>
      </c>
      <c r="B10" s="74" t="s">
        <v>962</v>
      </c>
      <c r="C10" s="79">
        <v>43664</v>
      </c>
      <c r="D10" s="156" t="s">
        <v>963</v>
      </c>
      <c r="E10" s="94">
        <v>166.2</v>
      </c>
      <c r="F10" s="94">
        <v>45.3</v>
      </c>
    </row>
    <row r="11" spans="1:6" ht="40.200000000000003" x14ac:dyDescent="0.3">
      <c r="A11" s="74">
        <v>6</v>
      </c>
      <c r="B11" s="74" t="s">
        <v>966</v>
      </c>
      <c r="C11" s="79">
        <v>43766</v>
      </c>
      <c r="D11" s="156" t="s">
        <v>967</v>
      </c>
      <c r="E11" s="94">
        <v>818.2</v>
      </c>
      <c r="F11" s="94">
        <v>0</v>
      </c>
    </row>
    <row r="12" spans="1:6" ht="44.25" customHeight="1" x14ac:dyDescent="0.3">
      <c r="A12" s="74">
        <v>7</v>
      </c>
      <c r="B12" s="74" t="s">
        <v>968</v>
      </c>
      <c r="C12" s="79">
        <v>43788</v>
      </c>
      <c r="D12" s="156" t="s">
        <v>969</v>
      </c>
      <c r="E12" s="94">
        <v>157.9</v>
      </c>
      <c r="F12" s="94">
        <v>157.9</v>
      </c>
    </row>
    <row r="13" spans="1:6" ht="53.4" x14ac:dyDescent="0.3">
      <c r="A13" s="74">
        <v>8</v>
      </c>
      <c r="B13" s="74" t="s">
        <v>970</v>
      </c>
      <c r="C13" s="79">
        <v>43808</v>
      </c>
      <c r="D13" s="156" t="s">
        <v>971</v>
      </c>
      <c r="E13" s="94">
        <v>961.1</v>
      </c>
      <c r="F13" s="94">
        <v>961.1</v>
      </c>
    </row>
    <row r="14" spans="1:6" x14ac:dyDescent="0.3">
      <c r="A14" s="80"/>
      <c r="B14" s="80"/>
      <c r="C14" s="80"/>
      <c r="D14" s="81" t="s">
        <v>949</v>
      </c>
      <c r="E14" s="95">
        <f>E6+E7+E8+E9+E10+E11+E12+E13</f>
        <v>4315.6000000000004</v>
      </c>
      <c r="F14" s="95">
        <f>F6+F7+F8+F9+F10+F11+F12+F13</f>
        <v>3126.5</v>
      </c>
    </row>
  </sheetData>
  <mergeCells count="3">
    <mergeCell ref="D1:F1"/>
    <mergeCell ref="D2:F2"/>
    <mergeCell ref="A3:F3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BreakPreview" topLeftCell="A10" zoomScale="60" zoomScaleNormal="100" workbookViewId="0">
      <selection activeCell="A10" sqref="A10"/>
    </sheetView>
  </sheetViews>
  <sheetFormatPr defaultRowHeight="14.4" x14ac:dyDescent="0.3"/>
  <cols>
    <col min="1" max="1" width="58.33203125" customWidth="1"/>
    <col min="2" max="2" width="11.109375" customWidth="1"/>
    <col min="3" max="3" width="10.44140625" customWidth="1"/>
    <col min="4" max="4" width="7.109375" customWidth="1"/>
  </cols>
  <sheetData>
    <row r="1" spans="1:4" ht="58.5" customHeight="1" x14ac:dyDescent="0.3">
      <c r="A1" s="187" t="s">
        <v>975</v>
      </c>
      <c r="B1" s="187"/>
      <c r="C1" s="187"/>
      <c r="D1" s="216"/>
    </row>
    <row r="2" spans="1:4" ht="9.75" customHeight="1" x14ac:dyDescent="0.3">
      <c r="A2" s="82"/>
      <c r="B2" s="82"/>
      <c r="C2" s="82"/>
      <c r="D2" s="82"/>
    </row>
    <row r="3" spans="1:4" ht="30" customHeight="1" x14ac:dyDescent="0.3">
      <c r="A3" s="217" t="s">
        <v>977</v>
      </c>
      <c r="B3" s="217"/>
      <c r="C3" s="217"/>
      <c r="D3" s="217"/>
    </row>
    <row r="4" spans="1:4" ht="7.5" customHeight="1" x14ac:dyDescent="0.3">
      <c r="A4" s="83"/>
      <c r="B4" s="83"/>
      <c r="C4" s="83"/>
      <c r="D4" s="83"/>
    </row>
    <row r="5" spans="1:4" x14ac:dyDescent="0.3">
      <c r="A5" s="84"/>
      <c r="B5" s="84"/>
      <c r="C5" s="84"/>
      <c r="D5" s="85" t="s">
        <v>948</v>
      </c>
    </row>
    <row r="6" spans="1:4" ht="39.6" x14ac:dyDescent="0.3">
      <c r="A6" s="86" t="s">
        <v>973</v>
      </c>
      <c r="B6" s="86" t="s">
        <v>891</v>
      </c>
      <c r="C6" s="86" t="s">
        <v>4</v>
      </c>
      <c r="D6" s="87" t="s">
        <v>974</v>
      </c>
    </row>
    <row r="7" spans="1:4" ht="36.75" customHeight="1" x14ac:dyDescent="0.3">
      <c r="A7" s="90" t="s">
        <v>298</v>
      </c>
      <c r="B7" s="96">
        <v>430476.2</v>
      </c>
      <c r="C7" s="96">
        <v>399594.81589000003</v>
      </c>
      <c r="D7" s="92">
        <f>C7/B7*100</f>
        <v>92.826227301300278</v>
      </c>
    </row>
    <row r="8" spans="1:4" ht="30.75" customHeight="1" x14ac:dyDescent="0.3">
      <c r="A8" s="89" t="s">
        <v>308</v>
      </c>
      <c r="B8" s="96">
        <v>404856.2</v>
      </c>
      <c r="C8" s="96">
        <v>374186.87994999997</v>
      </c>
      <c r="D8" s="92">
        <f t="shared" ref="D8:D25" si="0">C8/B8*100</f>
        <v>92.42463866182608</v>
      </c>
    </row>
    <row r="9" spans="1:4" ht="29.25" customHeight="1" x14ac:dyDescent="0.3">
      <c r="A9" s="90" t="s">
        <v>310</v>
      </c>
      <c r="B9" s="96">
        <v>398076.2</v>
      </c>
      <c r="C9" s="96">
        <v>374186.87994999997</v>
      </c>
      <c r="D9" s="92">
        <f t="shared" si="0"/>
        <v>93.998807250973542</v>
      </c>
    </row>
    <row r="10" spans="1:4" ht="39" customHeight="1" x14ac:dyDescent="0.3">
      <c r="A10" s="88" t="s">
        <v>56</v>
      </c>
      <c r="B10" s="96">
        <v>247310.571</v>
      </c>
      <c r="C10" s="96">
        <v>224414.68241000001</v>
      </c>
      <c r="D10" s="92">
        <f t="shared" si="0"/>
        <v>90.742050168975595</v>
      </c>
    </row>
    <row r="11" spans="1:4" ht="30.75" customHeight="1" x14ac:dyDescent="0.3">
      <c r="A11" s="88" t="s">
        <v>313</v>
      </c>
      <c r="B11" s="96">
        <v>121597.5</v>
      </c>
      <c r="C11" s="96">
        <v>121597.43723</v>
      </c>
      <c r="D11" s="92">
        <f t="shared" si="0"/>
        <v>99.999948378872915</v>
      </c>
    </row>
    <row r="12" spans="1:4" ht="43.5" customHeight="1" x14ac:dyDescent="0.3">
      <c r="A12" s="88" t="s">
        <v>315</v>
      </c>
      <c r="B12" s="96">
        <v>29168.129000000001</v>
      </c>
      <c r="C12" s="96">
        <v>28174.760310000001</v>
      </c>
      <c r="D12" s="92">
        <f t="shared" si="0"/>
        <v>96.594335241729084</v>
      </c>
    </row>
    <row r="13" spans="1:4" ht="38.25" customHeight="1" x14ac:dyDescent="0.3">
      <c r="A13" s="88" t="s">
        <v>317</v>
      </c>
      <c r="B13" s="96">
        <v>6780</v>
      </c>
      <c r="C13" s="96">
        <v>0</v>
      </c>
      <c r="D13" s="92">
        <f t="shared" si="0"/>
        <v>0</v>
      </c>
    </row>
    <row r="14" spans="1:4" ht="39.75" customHeight="1" x14ac:dyDescent="0.3">
      <c r="A14" s="89" t="s">
        <v>56</v>
      </c>
      <c r="B14" s="96">
        <v>6780</v>
      </c>
      <c r="C14" s="96">
        <v>0</v>
      </c>
      <c r="D14" s="92">
        <f t="shared" si="0"/>
        <v>0</v>
      </c>
    </row>
    <row r="15" spans="1:4" ht="26.25" customHeight="1" x14ac:dyDescent="0.3">
      <c r="A15" s="88" t="s">
        <v>320</v>
      </c>
      <c r="B15" s="96">
        <v>25620</v>
      </c>
      <c r="C15" s="96">
        <v>25407.935939999999</v>
      </c>
      <c r="D15" s="92">
        <f t="shared" si="0"/>
        <v>99.17227142857142</v>
      </c>
    </row>
    <row r="16" spans="1:4" ht="47.25" customHeight="1" x14ac:dyDescent="0.3">
      <c r="A16" s="88" t="s">
        <v>322</v>
      </c>
      <c r="B16" s="96">
        <v>25620</v>
      </c>
      <c r="C16" s="96">
        <v>25407.935939999999</v>
      </c>
      <c r="D16" s="92">
        <f t="shared" si="0"/>
        <v>99.17227142857142</v>
      </c>
    </row>
    <row r="17" spans="1:4" ht="43.5" customHeight="1" x14ac:dyDescent="0.3">
      <c r="A17" s="88" t="s">
        <v>56</v>
      </c>
      <c r="B17" s="96">
        <v>25620</v>
      </c>
      <c r="C17" s="96">
        <v>25407.935939999999</v>
      </c>
      <c r="D17" s="92">
        <f t="shared" si="0"/>
        <v>99.17227142857142</v>
      </c>
    </row>
    <row r="18" spans="1:4" ht="35.25" customHeight="1" x14ac:dyDescent="0.3">
      <c r="A18" s="88" t="s">
        <v>976</v>
      </c>
      <c r="B18" s="96">
        <v>58013.321830000001</v>
      </c>
      <c r="C18" s="96">
        <v>57245.604140000003</v>
      </c>
      <c r="D18" s="92">
        <f t="shared" si="0"/>
        <v>98.676652765635993</v>
      </c>
    </row>
    <row r="19" spans="1:4" ht="25.5" customHeight="1" x14ac:dyDescent="0.3">
      <c r="A19" s="88" t="s">
        <v>325</v>
      </c>
      <c r="B19" s="96">
        <v>58013.321830000001</v>
      </c>
      <c r="C19" s="96">
        <v>57245.604140000003</v>
      </c>
      <c r="D19" s="92">
        <f t="shared" si="0"/>
        <v>98.676652765635993</v>
      </c>
    </row>
    <row r="20" spans="1:4" ht="29.25" customHeight="1" x14ac:dyDescent="0.3">
      <c r="A20" s="88" t="s">
        <v>327</v>
      </c>
      <c r="B20" s="96">
        <v>45474.741829999999</v>
      </c>
      <c r="C20" s="96">
        <v>45464.719499999999</v>
      </c>
      <c r="D20" s="92">
        <f t="shared" si="0"/>
        <v>99.977960666522378</v>
      </c>
    </row>
    <row r="21" spans="1:4" ht="24.75" customHeight="1" x14ac:dyDescent="0.3">
      <c r="A21" s="88" t="s">
        <v>329</v>
      </c>
      <c r="B21" s="96">
        <v>5413</v>
      </c>
      <c r="C21" s="96">
        <v>5403.9805299999998</v>
      </c>
      <c r="D21" s="92">
        <f t="shared" si="0"/>
        <v>99.833373914649911</v>
      </c>
    </row>
    <row r="22" spans="1:4" ht="24.75" customHeight="1" x14ac:dyDescent="0.3">
      <c r="A22" s="88" t="s">
        <v>331</v>
      </c>
      <c r="B22" s="96">
        <v>40061.741829999999</v>
      </c>
      <c r="C22" s="96">
        <v>40060.738969999999</v>
      </c>
      <c r="D22" s="92">
        <f t="shared" si="0"/>
        <v>99.997496713936556</v>
      </c>
    </row>
    <row r="23" spans="1:4" ht="24" customHeight="1" x14ac:dyDescent="0.3">
      <c r="A23" s="88" t="s">
        <v>333</v>
      </c>
      <c r="B23" s="96">
        <v>12538.58</v>
      </c>
      <c r="C23" s="96">
        <v>11780.88464</v>
      </c>
      <c r="D23" s="92">
        <f t="shared" si="0"/>
        <v>93.957087963708801</v>
      </c>
    </row>
    <row r="24" spans="1:4" ht="26.25" customHeight="1" x14ac:dyDescent="0.3">
      <c r="A24" s="88" t="s">
        <v>335</v>
      </c>
      <c r="B24" s="96">
        <v>12538.58</v>
      </c>
      <c r="C24" s="96">
        <v>11780.88464</v>
      </c>
      <c r="D24" s="92">
        <f t="shared" si="0"/>
        <v>93.957087963708801</v>
      </c>
    </row>
    <row r="25" spans="1:4" s="1" customFormat="1" x14ac:dyDescent="0.3">
      <c r="A25" s="91" t="s">
        <v>881</v>
      </c>
      <c r="B25" s="97">
        <v>488489.52182999998</v>
      </c>
      <c r="C25" s="97">
        <v>456840.42002999998</v>
      </c>
      <c r="D25" s="93">
        <f t="shared" si="0"/>
        <v>93.521027496877551</v>
      </c>
    </row>
  </sheetData>
  <mergeCells count="2">
    <mergeCell ref="A1:D1"/>
    <mergeCell ref="A3:D3"/>
  </mergeCells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доходы</vt:lpstr>
      <vt:lpstr>функционал</vt:lpstr>
      <vt:lpstr>ведомственная</vt:lpstr>
      <vt:lpstr>программы</vt:lpstr>
      <vt:lpstr>Заимств</vt:lpstr>
      <vt:lpstr>Дефицит</vt:lpstr>
      <vt:lpstr>Резерв</vt:lpstr>
      <vt:lpstr>Дорож</vt:lpstr>
      <vt:lpstr>доходы!Заголовки_для_печати</vt:lpstr>
      <vt:lpstr>ведомственная!Область_печати</vt:lpstr>
      <vt:lpstr>Дефицит!Область_печати</vt:lpstr>
      <vt:lpstr>доходы!Область_печати</vt:lpstr>
      <vt:lpstr>Заимств!Область_печати</vt:lpstr>
      <vt:lpstr>программы!Область_печати</vt:lpstr>
      <vt:lpstr>функционал!Область_печати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2020-08-18T13:59:40Z</dcterms:modified>
</cp:coreProperties>
</file>